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231"/>
  <workbookPr codeName="ThisWorkbook" defaultThemeVersion="124226"/>
  <mc:AlternateContent xmlns:mc="http://schemas.openxmlformats.org/markup-compatibility/2006">
    <mc:Choice Requires="x15">
      <x15ac:absPath xmlns:x15ac="http://schemas.microsoft.com/office/spreadsheetml/2010/11/ac" url="Y:\00 Febus\00 Affaires\2025\25000009 CH DOLE Restructuration service 2C - Chimio Lot02\03 PRO\02 CFO CFA\"/>
    </mc:Choice>
  </mc:AlternateContent>
  <xr:revisionPtr revIDLastSave="0" documentId="13_ncr:1_{671D1517-4C4A-46D0-A0B3-127E9AB4D2F8}" xr6:coauthVersionLast="47" xr6:coauthVersionMax="47" xr10:uidLastSave="{00000000-0000-0000-0000-000000000000}"/>
  <bookViews>
    <workbookView xWindow="-120" yWindow="-120" windowWidth="29040" windowHeight="17520" xr2:uid="{00000000-000D-0000-FFFF-FFFF00000000}"/>
  </bookViews>
  <sheets>
    <sheet name="PdG" sheetId="5" r:id="rId1"/>
    <sheet name="DPGF" sheetId="2" r:id="rId2"/>
  </sheets>
  <definedNames>
    <definedName name="_Toc41194324" localSheetId="1">DPGF!#REF!</definedName>
    <definedName name="_Toc68599840" localSheetId="1">DPGF!#REF!</definedName>
    <definedName name="_Toc68599876" localSheetId="1">DPGF!#REF!</definedName>
    <definedName name="_Toc68599877" localSheetId="1">DPGF!#REF!</definedName>
    <definedName name="_Toc68599878" localSheetId="1">DPGF!#REF!</definedName>
    <definedName name="_Toc68599879" localSheetId="1">DPGF!#REF!</definedName>
    <definedName name="_Toc68599880" localSheetId="1">DPGF!#REF!</definedName>
    <definedName name="_Toc68599881" localSheetId="1">DPGF!#REF!</definedName>
    <definedName name="_Toc68599882" localSheetId="1">DPGF!#REF!</definedName>
    <definedName name="_Toc68599883" localSheetId="1">DPGF!#REF!</definedName>
    <definedName name="_Toc68599896" localSheetId="1">DPGF!$C$79</definedName>
    <definedName name="_Toc68599909" localSheetId="1">DPGF!#REF!</definedName>
    <definedName name="_Toc68599910" localSheetId="1">DPGF!$C$90</definedName>
    <definedName name="_Toc68599917" localSheetId="1">DPGF!#REF!</definedName>
    <definedName name="_xlnm.Print_Titles" localSheetId="1">DPGF!$2:$2</definedName>
    <definedName name="_xlnm.Print_Area" localSheetId="1">DPGF!$B$2:$G$159</definedName>
    <definedName name="_xlnm.Print_Area" localSheetId="0">PdG!$A$1:$M$18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96" i="2" l="1"/>
  <c r="D95" i="2"/>
  <c r="D35" i="2"/>
  <c r="D34" i="2"/>
  <c r="G135" i="2"/>
  <c r="G139" i="2"/>
  <c r="G138" i="2"/>
  <c r="G137" i="2"/>
  <c r="G136" i="2"/>
  <c r="G144" i="2"/>
  <c r="G141" i="2"/>
  <c r="G140" i="2"/>
  <c r="G134" i="2"/>
  <c r="G131" i="2"/>
  <c r="G133" i="2"/>
  <c r="G143" i="2"/>
  <c r="G142" i="2"/>
  <c r="G132" i="2"/>
  <c r="G129" i="2"/>
  <c r="G125" i="2"/>
  <c r="G124" i="2"/>
  <c r="G121" i="2"/>
  <c r="G118" i="2"/>
  <c r="G115" i="2"/>
  <c r="G106" i="2"/>
  <c r="G107" i="2"/>
  <c r="G108" i="2"/>
  <c r="G109" i="2"/>
  <c r="G110" i="2"/>
  <c r="G111" i="2"/>
  <c r="G62" i="2"/>
  <c r="G149" i="2"/>
  <c r="G94" i="2"/>
  <c r="G87" i="2"/>
  <c r="G18" i="2"/>
  <c r="G73" i="2"/>
  <c r="G68" i="2"/>
  <c r="G67" i="2"/>
  <c r="G64" i="2"/>
  <c r="F145" i="2" l="1"/>
  <c r="F126" i="2"/>
  <c r="F112" i="2"/>
  <c r="G46" i="2"/>
  <c r="G45" i="2"/>
  <c r="G44" i="2"/>
  <c r="G23" i="2"/>
  <c r="G22" i="2"/>
  <c r="G11" i="2"/>
  <c r="G96" i="2"/>
  <c r="G101" i="2"/>
  <c r="G84" i="2"/>
  <c r="G34" i="2"/>
  <c r="G32" i="2"/>
  <c r="G17" i="2"/>
  <c r="G76" i="2"/>
  <c r="F77" i="2" s="1"/>
  <c r="G43" i="2"/>
  <c r="G58" i="2"/>
  <c r="G56" i="2"/>
  <c r="G52" i="2"/>
  <c r="G48" i="2"/>
  <c r="G47" i="2"/>
  <c r="G42" i="2"/>
  <c r="G40" i="2"/>
  <c r="G80" i="2"/>
  <c r="F37" i="2" l="1"/>
  <c r="F24" i="2"/>
  <c r="F102" i="2"/>
  <c r="F59" i="2"/>
  <c r="F49" i="2"/>
  <c r="G86" i="2"/>
  <c r="G95" i="2"/>
  <c r="G7" i="2"/>
  <c r="F8" i="2" l="1"/>
  <c r="G150" i="2" l="1"/>
  <c r="G151" i="2"/>
  <c r="G92" i="2"/>
  <c r="G93" i="2"/>
  <c r="G97" i="2"/>
  <c r="G85" i="2"/>
  <c r="F88" i="2" s="1"/>
  <c r="G148" i="2"/>
  <c r="G69" i="2"/>
  <c r="F70" i="2" s="1"/>
  <c r="G28" i="2"/>
  <c r="F29" i="2" s="1"/>
  <c r="G16" i="2"/>
  <c r="F19" i="2" s="1"/>
  <c r="F98" i="2" l="1"/>
  <c r="F152" i="2"/>
  <c r="D155" i="2" s="1"/>
  <c r="G156" i="2" l="1"/>
  <c r="G158" i="2" l="1"/>
  <c r="D157" i="2" l="1"/>
  <c r="D159" i="2" s="1"/>
</calcChain>
</file>

<file path=xl/sharedStrings.xml><?xml version="1.0" encoding="utf-8"?>
<sst xmlns="http://schemas.openxmlformats.org/spreadsheetml/2006/main" count="239" uniqueCount="149">
  <si>
    <t>Maître d'Ouvrage</t>
  </si>
  <si>
    <t>Phase</t>
  </si>
  <si>
    <t>APS</t>
  </si>
  <si>
    <t>APD</t>
  </si>
  <si>
    <t>Article CCTP</t>
  </si>
  <si>
    <t>Dénomination</t>
  </si>
  <si>
    <t>ens</t>
  </si>
  <si>
    <t>u</t>
  </si>
  <si>
    <t>Sous-total</t>
  </si>
  <si>
    <t>TOTAL T.T.C.</t>
  </si>
  <si>
    <t>P.T. € H.T.</t>
  </si>
  <si>
    <t>P.U. € H.T.</t>
  </si>
  <si>
    <t>Q.</t>
  </si>
  <si>
    <t>U.</t>
  </si>
  <si>
    <t>T.V.A. 20%</t>
  </si>
  <si>
    <t xml:space="preserve">TOTAL H.T. </t>
  </si>
  <si>
    <t>Liaisons équipotentielles</t>
  </si>
  <si>
    <t>Fourniture, pose et câblage des équipements électriques suivants :</t>
  </si>
  <si>
    <t>Prise de courant réseau normal</t>
  </si>
  <si>
    <t>Canalisations</t>
  </si>
  <si>
    <t>Système d’Alarme et Système de Sécurité Incendie</t>
  </si>
  <si>
    <t>Réseau Voix Données Image (VDI)</t>
  </si>
  <si>
    <t>3.6</t>
  </si>
  <si>
    <t>PRESCRIPTIONS GENERALES</t>
  </si>
  <si>
    <t xml:space="preserve">Gestion des déchets et nettoyage </t>
  </si>
  <si>
    <t>Contrôle des installations</t>
  </si>
  <si>
    <t>Dossier des ouvrages exécutés</t>
  </si>
  <si>
    <t>3.8</t>
  </si>
  <si>
    <t>bouton poussoir</t>
  </si>
  <si>
    <t>Prise de courant réseau ondulée</t>
  </si>
  <si>
    <t>Bureau d'études</t>
  </si>
  <si>
    <t>DIAG</t>
  </si>
  <si>
    <t>PRO</t>
  </si>
  <si>
    <t>Rédacteur : SDT</t>
  </si>
  <si>
    <t>3.2</t>
  </si>
  <si>
    <t>3.4</t>
  </si>
  <si>
    <t>3.7</t>
  </si>
  <si>
    <t>Eclairage</t>
  </si>
  <si>
    <t>3.9</t>
  </si>
  <si>
    <t>Eclairage de sécurité</t>
  </si>
  <si>
    <t>3.10</t>
  </si>
  <si>
    <t>Alimentations</t>
  </si>
  <si>
    <t>3.11</t>
  </si>
  <si>
    <t>Chemins de câbles</t>
  </si>
  <si>
    <t>Indice : A</t>
  </si>
  <si>
    <t>3.5</t>
  </si>
  <si>
    <t>PM</t>
  </si>
  <si>
    <t>3.12</t>
  </si>
  <si>
    <t>ml</t>
  </si>
  <si>
    <t xml:space="preserve">RJ45 </t>
  </si>
  <si>
    <r>
      <t xml:space="preserve">liaisons câbles 4 paires ou 2x4 paires sous écran, catégorie 6 F/FTP, 500 MHz ohms. </t>
    </r>
    <r>
      <rPr>
        <b/>
        <sz val="10"/>
        <color theme="1"/>
        <rFont val="Calibri"/>
        <family val="2"/>
      </rPr>
      <t>Ils seront 0 halogène LS0H</t>
    </r>
  </si>
  <si>
    <t>Compléments dans les tableaux</t>
  </si>
  <si>
    <t>2.1</t>
  </si>
  <si>
    <t>2.2</t>
  </si>
  <si>
    <t>Installation de chantier</t>
  </si>
  <si>
    <t>sans objet</t>
  </si>
  <si>
    <t>Extension du tableau réseau ondulé suivant description du CCTP</t>
  </si>
  <si>
    <t>DESCRIPTION DES PRESTATIONS COURANTS FORTS</t>
  </si>
  <si>
    <t>3.3</t>
  </si>
  <si>
    <t>Repérage</t>
  </si>
  <si>
    <t>Appareillage</t>
  </si>
  <si>
    <t>Dalle LED 
Réglage du Flux lumineux : de 2900lm à 4 300lm, en fonction de la puissance de 22W à 31W. 6 niveaux de réglages
Normes DALI : DALI-2™</t>
  </si>
  <si>
    <t xml:space="preserve">Downlight Flux lumineux : 2 200lm. Consommation : 19W. Dimension : D200mm. Températures de couleur : 4000K. </t>
  </si>
  <si>
    <t>Détecteur de circulation DALI 2</t>
  </si>
  <si>
    <t>Détecteur 360° DALI 2</t>
  </si>
  <si>
    <t>Interrupteur</t>
  </si>
  <si>
    <t>Bloc de secours adressable + mise à jour sous URAVISION</t>
  </si>
  <si>
    <t>Commande de volet roulant</t>
  </si>
  <si>
    <t>Alimentation  volets roulants</t>
  </si>
  <si>
    <t>SO</t>
  </si>
  <si>
    <t>Gaine tête de lit</t>
  </si>
  <si>
    <t>Descente de goulotte depuis le plafond</t>
  </si>
  <si>
    <t xml:space="preserve">Pour mémoire </t>
  </si>
  <si>
    <t>Mise en œuvre des câbles</t>
  </si>
  <si>
    <t>Cheminement divers pour passages notamment des câbles courants faibles notamment dans la circulation</t>
  </si>
  <si>
    <t>Goulotte de distribution 2 compartiments</t>
  </si>
  <si>
    <t>Schémas électriques, avec relevés complets des armoires et ajout des modifications opérées (DWG, PDF, papier)</t>
  </si>
  <si>
    <t>4.1</t>
  </si>
  <si>
    <t>Flash lumineux</t>
  </si>
  <si>
    <t>Mise à jour du dossier d'identité SSI</t>
  </si>
  <si>
    <t>4.2</t>
  </si>
  <si>
    <t>Complément dans la baie existante du niveau suivant points ci-dessous :</t>
  </si>
  <si>
    <t>Bandeaux 19" 1U 24 ports RJ45 extractibles avec guide-câble, porte étiquette et volet d’obturation de marque MMC.</t>
  </si>
  <si>
    <t>Bandeaux guide cordon.</t>
  </si>
  <si>
    <t>Etudes d'exécution</t>
  </si>
  <si>
    <t>Etiquetage des tableaux</t>
  </si>
  <si>
    <t>Etiquetage  des appareillages</t>
  </si>
  <si>
    <t>réalisation des liaisons équipotentielles suivant liste du CCTP</t>
  </si>
  <si>
    <t>Cheminement complémentaire dans la circulation pour passage des câbles VDI.</t>
  </si>
  <si>
    <t>Programmation et essais</t>
  </si>
  <si>
    <t>Mise à jour de la supervision (UAE) suivant demandes du CCTP</t>
  </si>
  <si>
    <t>Recette de l'ensemble des prises créées</t>
  </si>
  <si>
    <t>4.3</t>
  </si>
  <si>
    <t>Boucle magnétique</t>
  </si>
  <si>
    <t>Fourniture et pose d'une boucle magnétique conforme au CCTP</t>
  </si>
  <si>
    <t>Fourniture, pose et câblage des équipements incendie suivants :</t>
  </si>
  <si>
    <r>
      <rPr>
        <sz val="26"/>
        <color theme="1"/>
        <rFont val="Calibri"/>
        <family val="2"/>
        <scheme val="minor"/>
      </rPr>
      <t>Centre Hospitalier Louis Pasteur</t>
    </r>
    <r>
      <rPr>
        <sz val="11"/>
        <color theme="1"/>
        <rFont val="Calibri"/>
        <family val="2"/>
        <scheme val="minor"/>
      </rPr>
      <t xml:space="preserve">
73 av. Léon Jouhaux
39100 DOLE</t>
    </r>
  </si>
  <si>
    <t>Architecte</t>
  </si>
  <si>
    <r>
      <rPr>
        <sz val="26"/>
        <color theme="1"/>
        <rFont val="Calibri"/>
        <family val="2"/>
        <scheme val="minor"/>
      </rPr>
      <t>Gilles REICHARDT &amp; Gilles FERREUX</t>
    </r>
    <r>
      <rPr>
        <sz val="11"/>
        <color theme="1"/>
        <rFont val="Calibri"/>
        <family val="2"/>
        <scheme val="minor"/>
      </rPr>
      <t xml:space="preserve">
170, rue du Dr Jean Michel
39000 LONS LE SAUNIER</t>
    </r>
  </si>
  <si>
    <r>
      <rPr>
        <b/>
        <sz val="8"/>
        <color theme="1"/>
        <rFont val="Calibri Light"/>
        <family val="2"/>
      </rPr>
      <t xml:space="preserve">Agence de Dijon
</t>
    </r>
    <r>
      <rPr>
        <sz val="8"/>
        <color theme="1"/>
        <rFont val="Calibri Light"/>
        <family val="2"/>
      </rPr>
      <t>Immeuble OPUS37 - Bât. A
8, Rue du Rompot
21121 FONTAINE-LES-DIJON</t>
    </r>
    <r>
      <rPr>
        <b/>
        <sz val="8"/>
        <color theme="1"/>
        <rFont val="Calibri Light"/>
        <family val="2"/>
      </rPr>
      <t xml:space="preserve">
</t>
    </r>
    <r>
      <rPr>
        <sz val="8"/>
        <color theme="1"/>
        <rFont val="Calibri Light"/>
        <family val="2"/>
      </rPr>
      <t xml:space="preserve">
Tél : 09.72.29.05.45</t>
    </r>
    <r>
      <rPr>
        <b/>
        <sz val="8"/>
        <color theme="1"/>
        <rFont val="Calibri Light"/>
        <family val="2"/>
      </rPr>
      <t xml:space="preserve">
@Mail : </t>
    </r>
    <r>
      <rPr>
        <sz val="8"/>
        <color theme="1"/>
        <rFont val="Calibri Light"/>
        <family val="2"/>
      </rPr>
      <t>febus@febus.fr</t>
    </r>
  </si>
  <si>
    <t>DCE</t>
  </si>
  <si>
    <r>
      <rPr>
        <sz val="22"/>
        <color theme="1"/>
        <rFont val="Calibri"/>
        <family val="2"/>
        <scheme val="minor"/>
      </rPr>
      <t>Lot n°6 Electricité CF -cf</t>
    </r>
    <r>
      <rPr>
        <sz val="10"/>
        <color theme="1"/>
        <rFont val="Calibri"/>
        <family val="2"/>
        <scheme val="minor"/>
      </rPr>
      <t xml:space="preserve">
</t>
    </r>
    <r>
      <rPr>
        <sz val="26"/>
        <color theme="1"/>
        <rFont val="Calibri"/>
        <family val="2"/>
        <scheme val="minor"/>
      </rPr>
      <t>D.P.G.F.</t>
    </r>
    <r>
      <rPr>
        <sz val="10"/>
        <color theme="1"/>
        <rFont val="Calibri"/>
        <family val="2"/>
        <scheme val="minor"/>
      </rPr>
      <t xml:space="preserve">
</t>
    </r>
    <r>
      <rPr>
        <sz val="12"/>
        <color theme="1"/>
        <rFont val="Calibri"/>
        <family val="2"/>
        <scheme val="minor"/>
      </rPr>
      <t>Décomposition du Prix Global et Forfaitaire</t>
    </r>
  </si>
  <si>
    <t>Hôpital de DOLE
Rénovation 2C - CHIMIO</t>
  </si>
  <si>
    <t>N° Affaire : 25-009</t>
  </si>
  <si>
    <t>Le présent lot aura à sa charge la dépose, la repose ou le remplacement des installations électriques courants forts et courants faibles de la zone concernée par les travaux. Les câblages seront modifiés en conséquence, repris depuis les différentes armoires. (suivant plan de dépose)
L’entreprise devra réaliser les consignations nécessaires au niveau des armoires électriques existantes et réidentifier les départs en conséquence.
Suppression des interrupteurs de proximité
Se référer au CCTP pour la liste complète des prestations à prévoir</t>
  </si>
  <si>
    <t xml:space="preserve">Extension du tableau réseau normal, suivant prescriptions du CCTP </t>
  </si>
  <si>
    <t>Applique paillasse</t>
  </si>
  <si>
    <t>gaine tête de lit suivant prescriptions du CCTP</t>
  </si>
  <si>
    <t>usage obligatoire de câbles sans halogène de type FR-N1X1 G1</t>
  </si>
  <si>
    <t>Détecteur optique de fumée</t>
  </si>
  <si>
    <t>Dépose / repose</t>
  </si>
  <si>
    <t>Pour mémoire, déjà compris dans chapitre dépose / repose</t>
  </si>
  <si>
    <t>Dépose / repose des détecteurs de fumée et indicateurs d'action y compris reprise câblage</t>
  </si>
  <si>
    <t>Indicateur d'action</t>
  </si>
  <si>
    <t>4.4</t>
  </si>
  <si>
    <t>Appel malade</t>
  </si>
  <si>
    <t>Poire d'appel box et lit avec prise magnétique y compris câblage</t>
  </si>
  <si>
    <t>Tirette sanitaire</t>
  </si>
  <si>
    <t>Hublot 3 couleurs  y compris câblage</t>
  </si>
  <si>
    <t>Poste infirmier  y compris câblage</t>
  </si>
  <si>
    <t xml:space="preserve">Paramétrage, programmation, essais et mise en service </t>
  </si>
  <si>
    <t>Bloc de porte : module afficheur soignant appel malade chambre y compris câblage</t>
  </si>
  <si>
    <t xml:space="preserve">usage obligatoire de câbles sans halogène </t>
  </si>
  <si>
    <t>4.5</t>
  </si>
  <si>
    <t>Contrôle d’accès / interphonie</t>
  </si>
  <si>
    <t>4.6</t>
  </si>
  <si>
    <t>Vidéosurveillance</t>
  </si>
  <si>
    <t>4.7</t>
  </si>
  <si>
    <t>Distribution de l’heure</t>
  </si>
  <si>
    <t>4.8</t>
  </si>
  <si>
    <t>Télévision</t>
  </si>
  <si>
    <t>Fourniture pose et câblage de prise télévision</t>
  </si>
  <si>
    <t>Fourniture pose et câblage de prise jack femelle / femelle</t>
  </si>
  <si>
    <t>LOCAUX EEG</t>
  </si>
  <si>
    <t>Downlight</t>
  </si>
  <si>
    <t>Détecteur de présence</t>
  </si>
  <si>
    <t>pavé led</t>
  </si>
  <si>
    <t>Bouton poussoir</t>
  </si>
  <si>
    <t>Prise de courant normale</t>
  </si>
  <si>
    <t>RJ45</t>
  </si>
  <si>
    <t>Prise de courant ondulée</t>
  </si>
  <si>
    <t>détecteur optique de fumée</t>
  </si>
  <si>
    <t>Commande volet roulant</t>
  </si>
  <si>
    <t>Alimentation volet roulant</t>
  </si>
  <si>
    <t>goulotte 2 compartiments</t>
  </si>
  <si>
    <t xml:space="preserve">decsente goulotte </t>
  </si>
  <si>
    <t>A chiffrer dans chapitre LOCAUX EEG</t>
  </si>
  <si>
    <t>Voir chapitre LOCAUX EEG</t>
  </si>
  <si>
    <t>Date : 07/10/2025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</si>
</sst>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0.00\ &quot;€&quot;"/>
    <numFmt numFmtId="165" formatCode="_-* #,##0.00\ _F_-;\-* #,##0.00\ _F_-;_-* &quot;-&quot;??\ _F_-;_-@_-"/>
    <numFmt numFmtId="166" formatCode="#,##0\ ;[Red]\-#,##0\ "/>
    <numFmt numFmtId="167" formatCode="#,##0.00\ &quot;F&quot;;[Red]\-#,##0.00\ &quot;F&quot;"/>
    <numFmt numFmtId="168" formatCode="_-* #,##0.00\ &quot;F&quot;_-;\-* #,##0.00\ &quot;F&quot;_-;_-* &quot;-&quot;??\ &quot;F&quot;_-;_-@_-"/>
    <numFmt numFmtId="169" formatCode="_-* #,##0.00\ [$€]_-;\-* #,##0.00\ [$€]_-;_-* &quot;-&quot;??\ [$€]_-;_-@_-"/>
    <numFmt numFmtId="170" formatCode="_-* #,##0.00\ [$€-1]_-;\-* #,##0.00\ [$€-1]_-;_-* &quot;-&quot;??\ [$€-1]_-"/>
  </numFmts>
  <fonts count="35" x14ac:knownFonts="1">
    <font>
      <sz val="11"/>
      <color theme="1"/>
      <name val="Calibri"/>
      <family val="2"/>
      <scheme val="minor"/>
    </font>
    <font>
      <sz val="10"/>
      <name val="Calibri"/>
      <family val="2"/>
    </font>
    <font>
      <i/>
      <sz val="10"/>
      <name val="Calibri"/>
      <family val="2"/>
    </font>
    <font>
      <b/>
      <i/>
      <u/>
      <sz val="10"/>
      <name val="Calibri"/>
      <family val="2"/>
    </font>
    <font>
      <b/>
      <i/>
      <sz val="10"/>
      <name val="Calibri"/>
      <family val="2"/>
    </font>
    <font>
      <i/>
      <sz val="12"/>
      <name val="Calibri"/>
      <family val="2"/>
    </font>
    <font>
      <b/>
      <sz val="10"/>
      <name val="Calibri"/>
      <family val="2"/>
    </font>
    <font>
      <b/>
      <i/>
      <sz val="12"/>
      <name val="Calibri"/>
      <family val="2"/>
    </font>
    <font>
      <sz val="8"/>
      <color theme="1"/>
      <name val="Calibri Light"/>
      <family val="2"/>
    </font>
    <font>
      <b/>
      <sz val="8"/>
      <color theme="1"/>
      <name val="Calibri Light"/>
      <family val="2"/>
    </font>
    <font>
      <sz val="10"/>
      <color theme="1"/>
      <name val="Calibri"/>
      <family val="2"/>
    </font>
    <font>
      <sz val="8"/>
      <name val="Calibri"/>
      <family val="2"/>
      <scheme val="minor"/>
    </font>
    <font>
      <b/>
      <i/>
      <sz val="11"/>
      <name val="Calibri"/>
      <family val="2"/>
    </font>
    <font>
      <sz val="16"/>
      <color theme="1"/>
      <name val="Calibri"/>
      <family val="2"/>
      <scheme val="minor"/>
    </font>
    <font>
      <sz val="24"/>
      <color theme="1"/>
      <name val="Calibri"/>
      <family val="2"/>
      <scheme val="minor"/>
    </font>
    <font>
      <i/>
      <sz val="24"/>
      <color theme="1"/>
      <name val="Calibri"/>
      <family val="2"/>
      <scheme val="minor"/>
    </font>
    <font>
      <sz val="26"/>
      <color theme="1"/>
      <name val="Calibri"/>
      <family val="2"/>
      <scheme val="minor"/>
    </font>
    <font>
      <sz val="10"/>
      <color theme="1"/>
      <name val="Calibri"/>
      <family val="2"/>
      <scheme val="minor"/>
    </font>
    <font>
      <sz val="12"/>
      <color theme="1"/>
      <name val="Calibri"/>
      <family val="2"/>
      <scheme val="minor"/>
    </font>
    <font>
      <sz val="8"/>
      <color theme="1"/>
      <name val="Calibri"/>
      <family val="2"/>
      <scheme val="minor"/>
    </font>
    <font>
      <sz val="4"/>
      <color theme="1"/>
      <name val="Calibri"/>
      <family val="2"/>
      <scheme val="minor"/>
    </font>
    <font>
      <b/>
      <sz val="12"/>
      <name val="Calibri"/>
      <family val="2"/>
    </font>
    <font>
      <b/>
      <sz val="10"/>
      <color theme="1"/>
      <name val="Calibri"/>
      <family val="2"/>
    </font>
    <font>
      <sz val="22"/>
      <color theme="1"/>
      <name val="Calibri"/>
      <family val="2"/>
      <scheme val="minor"/>
    </font>
    <font>
      <sz val="11"/>
      <color theme="1"/>
      <name val="Calibri"/>
      <family val="2"/>
      <scheme val="minor"/>
    </font>
    <font>
      <sz val="10"/>
      <name val="Arial"/>
      <family val="2"/>
    </font>
    <font>
      <b/>
      <sz val="12"/>
      <name val="Arial"/>
      <family val="2"/>
    </font>
    <font>
      <sz val="10"/>
      <name val="Times New Roman"/>
      <family val="1"/>
    </font>
    <font>
      <u/>
      <sz val="10"/>
      <color indexed="12"/>
      <name val="Arial"/>
      <family val="2"/>
    </font>
    <font>
      <u/>
      <sz val="10"/>
      <color indexed="12"/>
      <name val="MS Sans Serif"/>
      <family val="2"/>
    </font>
    <font>
      <sz val="10"/>
      <name val="MS Sans Serif"/>
      <family val="2"/>
    </font>
    <font>
      <b/>
      <sz val="12"/>
      <color indexed="8"/>
      <name val="Arial"/>
      <family val="2"/>
    </font>
    <font>
      <sz val="12"/>
      <name val="Arial"/>
      <family val="2"/>
    </font>
    <font>
      <b/>
      <u/>
      <sz val="9"/>
      <name val="Arial"/>
      <family val="2"/>
    </font>
    <font>
      <b/>
      <sz val="16"/>
      <color indexed="12"/>
      <name val="Arial"/>
      <family val="2"/>
    </font>
  </fonts>
  <fills count="6">
    <fill>
      <patternFill patternType="none"/>
    </fill>
    <fill>
      <patternFill patternType="gray125"/>
    </fill>
    <fill>
      <patternFill patternType="solid">
        <fgColor theme="0"/>
        <bgColor indexed="64"/>
      </patternFill>
    </fill>
    <fill>
      <patternFill patternType="solid">
        <fgColor theme="9" tint="0.39997558519241921"/>
        <bgColor indexed="64"/>
      </patternFill>
    </fill>
    <fill>
      <patternFill patternType="solid">
        <fgColor rgb="FF92D050"/>
        <bgColor indexed="64"/>
      </patternFill>
    </fill>
    <fill>
      <patternFill patternType="solid">
        <fgColor indexed="13"/>
        <bgColor indexed="64"/>
      </patternFill>
    </fill>
  </fills>
  <borders count="24">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diagonalUp="1" diagonalDown="1">
      <left style="thin">
        <color indexed="64"/>
      </left>
      <right style="thin">
        <color indexed="64"/>
      </right>
      <top style="thin">
        <color indexed="64"/>
      </top>
      <bottom style="thin">
        <color indexed="64"/>
      </bottom>
      <diagonal style="thin">
        <color indexed="64"/>
      </diagonal>
    </border>
    <border>
      <left style="thin">
        <color auto="1"/>
      </left>
      <right/>
      <top style="thin">
        <color auto="1"/>
      </top>
      <bottom style="hair">
        <color auto="1"/>
      </bottom>
      <diagonal/>
    </border>
    <border>
      <left/>
      <right/>
      <top style="thin">
        <color auto="1"/>
      </top>
      <bottom style="hair">
        <color auto="1"/>
      </bottom>
      <diagonal/>
    </border>
    <border>
      <left/>
      <right style="thin">
        <color auto="1"/>
      </right>
      <top style="thin">
        <color auto="1"/>
      </top>
      <bottom style="hair">
        <color auto="1"/>
      </bottom>
      <diagonal/>
    </border>
    <border>
      <left style="thin">
        <color auto="1"/>
      </left>
      <right/>
      <top style="hair">
        <color auto="1"/>
      </top>
      <bottom style="thin">
        <color auto="1"/>
      </bottom>
      <diagonal/>
    </border>
    <border>
      <left/>
      <right/>
      <top style="hair">
        <color auto="1"/>
      </top>
      <bottom style="thin">
        <color auto="1"/>
      </bottom>
      <diagonal/>
    </border>
    <border>
      <left/>
      <right style="thin">
        <color auto="1"/>
      </right>
      <top style="hair">
        <color auto="1"/>
      </top>
      <bottom style="thin">
        <color auto="1"/>
      </bottom>
      <diagonal/>
    </border>
    <border>
      <left style="medium">
        <color indexed="10"/>
      </left>
      <right style="medium">
        <color indexed="10"/>
      </right>
      <top style="medium">
        <color indexed="10"/>
      </top>
      <bottom style="medium">
        <color indexed="10"/>
      </bottom>
      <diagonal/>
    </border>
    <border>
      <left style="thin">
        <color indexed="64"/>
      </left>
      <right style="thin">
        <color indexed="64"/>
      </right>
      <top/>
      <bottom/>
      <diagonal/>
    </border>
  </borders>
  <cellStyleXfs count="43">
    <xf numFmtId="0" fontId="0" fillId="0" borderId="0"/>
    <xf numFmtId="0" fontId="25" fillId="0" borderId="0"/>
    <xf numFmtId="0" fontId="31" fillId="0" borderId="0"/>
    <xf numFmtId="2" fontId="26" fillId="5" borderId="22" applyFont="0" applyAlignment="0">
      <alignment horizontal="centerContinuous" vertical="center"/>
    </xf>
    <xf numFmtId="169" fontId="25" fillId="0" borderId="0" applyFont="0" applyFill="0" applyBorder="0" applyAlignment="0" applyProtection="0"/>
    <xf numFmtId="170" fontId="25" fillId="0" borderId="0" applyFont="0" applyFill="0" applyBorder="0" applyAlignment="0" applyProtection="0"/>
    <xf numFmtId="169" fontId="25" fillId="0" borderId="0" applyFont="0" applyFill="0" applyBorder="0" applyAlignment="0" applyProtection="0"/>
    <xf numFmtId="0" fontId="28" fillId="0" borderId="0" applyNumberFormat="0" applyFill="0" applyBorder="0" applyAlignment="0" applyProtection="0">
      <alignment vertical="top"/>
      <protection locked="0"/>
    </xf>
    <xf numFmtId="0" fontId="28" fillId="0" borderId="0" applyNumberFormat="0" applyFill="0" applyBorder="0" applyAlignment="0" applyProtection="0">
      <alignment vertical="top"/>
      <protection locked="0"/>
    </xf>
    <xf numFmtId="0" fontId="29" fillId="0" borderId="0" applyNumberFormat="0" applyFill="0" applyBorder="0" applyAlignment="0" applyProtection="0">
      <alignment vertical="top"/>
      <protection locked="0"/>
    </xf>
    <xf numFmtId="166" fontId="27" fillId="0" borderId="5" applyFont="0" applyFill="0" applyBorder="0" applyAlignment="0" applyProtection="0">
      <protection locked="0"/>
    </xf>
    <xf numFmtId="165" fontId="25" fillId="0" borderId="0" applyFont="0" applyFill="0" applyBorder="0" applyAlignment="0" applyProtection="0"/>
    <xf numFmtId="165" fontId="25" fillId="0" borderId="0" applyFont="0" applyFill="0" applyBorder="0" applyAlignment="0" applyProtection="0"/>
    <xf numFmtId="40" fontId="30"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7" fontId="30" fillId="0" borderId="0" applyFont="0" applyFill="0" applyBorder="0" applyAlignment="0" applyProtection="0"/>
    <xf numFmtId="168" fontId="25" fillId="0" borderId="0" applyFont="0" applyFill="0" applyBorder="0" applyAlignment="0" applyProtection="0"/>
    <xf numFmtId="168" fontId="25" fillId="0" borderId="0" applyFont="0" applyFill="0" applyBorder="0" applyAlignment="0" applyProtection="0"/>
    <xf numFmtId="0" fontId="25" fillId="0" borderId="0"/>
    <xf numFmtId="0" fontId="24" fillId="0" borderId="0"/>
    <xf numFmtId="0" fontId="30" fillId="0" borderId="0"/>
    <xf numFmtId="9" fontId="25" fillId="0" borderId="0" applyFont="0" applyFill="0" applyBorder="0" applyAlignment="0" applyProtection="0"/>
    <xf numFmtId="49" fontId="32" fillId="0" borderId="0">
      <alignment vertical="center" wrapText="1"/>
    </xf>
    <xf numFmtId="2" fontId="33" fillId="0" borderId="0" applyAlignment="0"/>
    <xf numFmtId="0" fontId="34" fillId="0" borderId="0"/>
    <xf numFmtId="49" fontId="32" fillId="0" borderId="23">
      <alignment horizontal="center" vertical="center"/>
    </xf>
    <xf numFmtId="2" fontId="26" fillId="5" borderId="22" applyFont="0" applyAlignment="0">
      <alignment horizontal="centerContinuous" vertical="center"/>
    </xf>
    <xf numFmtId="169" fontId="25" fillId="0" borderId="0" applyFont="0" applyFill="0" applyBorder="0" applyAlignment="0" applyProtection="0"/>
    <xf numFmtId="170" fontId="25" fillId="0" borderId="0" applyFont="0" applyFill="0" applyBorder="0" applyAlignment="0" applyProtection="0"/>
    <xf numFmtId="169"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8" fontId="25" fillId="0" borderId="0" applyFont="0" applyFill="0" applyBorder="0" applyAlignment="0" applyProtection="0"/>
    <xf numFmtId="168" fontId="25" fillId="0" borderId="0" applyFont="0" applyFill="0" applyBorder="0" applyAlignment="0" applyProtection="0"/>
    <xf numFmtId="0" fontId="25" fillId="0" borderId="0"/>
    <xf numFmtId="9" fontId="25" fillId="0" borderId="0" applyFont="0" applyFill="0" applyBorder="0" applyAlignment="0" applyProtection="0"/>
  </cellStyleXfs>
  <cellXfs count="97">
    <xf numFmtId="0" fontId="0" fillId="0" borderId="0" xfId="0"/>
    <xf numFmtId="0" fontId="1" fillId="0" borderId="0" xfId="0" applyFont="1" applyAlignment="1">
      <alignment vertical="center" wrapText="1"/>
    </xf>
    <xf numFmtId="0" fontId="2" fillId="0" borderId="14" xfId="0" applyFont="1" applyBorder="1" applyAlignment="1">
      <alignment horizontal="center" vertical="center" wrapText="1"/>
    </xf>
    <xf numFmtId="49" fontId="1" fillId="0" borderId="14" xfId="0" applyNumberFormat="1" applyFont="1" applyBorder="1" applyAlignment="1">
      <alignment vertical="center" wrapText="1"/>
    </xf>
    <xf numFmtId="3" fontId="1" fillId="0" borderId="14" xfId="0" applyNumberFormat="1" applyFont="1" applyBorder="1" applyAlignment="1">
      <alignment horizontal="center" vertical="center" wrapText="1"/>
    </xf>
    <xf numFmtId="4" fontId="1" fillId="0" borderId="14" xfId="0" applyNumberFormat="1" applyFont="1" applyBorder="1" applyAlignment="1">
      <alignment horizontal="center" vertical="center" wrapText="1"/>
    </xf>
    <xf numFmtId="164" fontId="1" fillId="0" borderId="14" xfId="0" applyNumberFormat="1" applyFont="1" applyBorder="1" applyAlignment="1">
      <alignment horizontal="center" vertical="center" wrapText="1"/>
    </xf>
    <xf numFmtId="49" fontId="3" fillId="0" borderId="12" xfId="0" applyNumberFormat="1" applyFont="1" applyBorder="1" applyAlignment="1">
      <alignment vertical="center" wrapText="1"/>
    </xf>
    <xf numFmtId="3" fontId="1" fillId="0" borderId="12" xfId="0" applyNumberFormat="1" applyFont="1" applyBorder="1" applyAlignment="1">
      <alignment horizontal="center" vertical="center" wrapText="1"/>
    </xf>
    <xf numFmtId="4" fontId="1" fillId="0" borderId="12" xfId="0" applyNumberFormat="1" applyFont="1" applyBorder="1" applyAlignment="1">
      <alignment horizontal="center" vertical="center" wrapText="1"/>
    </xf>
    <xf numFmtId="164" fontId="1" fillId="0" borderId="12" xfId="0" applyNumberFormat="1" applyFont="1" applyBorder="1" applyAlignment="1">
      <alignment horizontal="center" vertical="center" wrapText="1"/>
    </xf>
    <xf numFmtId="0" fontId="4" fillId="0" borderId="12" xfId="0" applyFont="1" applyBorder="1" applyAlignment="1">
      <alignment horizontal="center" vertical="center" wrapText="1"/>
    </xf>
    <xf numFmtId="0" fontId="2" fillId="0" borderId="12" xfId="0" applyFont="1" applyBorder="1" applyAlignment="1">
      <alignment horizontal="center" vertical="center" wrapText="1"/>
    </xf>
    <xf numFmtId="49" fontId="1" fillId="0" borderId="12" xfId="0" applyNumberFormat="1" applyFont="1" applyBorder="1" applyAlignment="1">
      <alignment horizontal="left" vertical="center" wrapText="1" shrinkToFit="1"/>
    </xf>
    <xf numFmtId="49" fontId="3" fillId="0" borderId="12" xfId="0" applyNumberFormat="1" applyFont="1" applyBorder="1" applyAlignment="1">
      <alignment horizontal="left" vertical="center" wrapText="1"/>
    </xf>
    <xf numFmtId="0" fontId="1" fillId="0" borderId="0" xfId="0" applyFont="1" applyAlignment="1">
      <alignment horizontal="center" vertical="center" wrapText="1"/>
    </xf>
    <xf numFmtId="49" fontId="1" fillId="0" borderId="0" xfId="0" applyNumberFormat="1" applyFont="1" applyAlignment="1">
      <alignment vertical="center" wrapText="1"/>
    </xf>
    <xf numFmtId="3" fontId="10" fillId="0" borderId="12" xfId="0" applyNumberFormat="1" applyFont="1" applyBorder="1" applyAlignment="1">
      <alignment horizontal="center" vertical="center" wrapText="1"/>
    </xf>
    <xf numFmtId="49" fontId="10" fillId="0" borderId="12" xfId="0" applyNumberFormat="1" applyFont="1" applyBorder="1" applyAlignment="1">
      <alignment horizontal="left" vertical="center" wrapText="1" shrinkToFit="1"/>
    </xf>
    <xf numFmtId="0" fontId="4" fillId="0" borderId="14" xfId="0" applyFont="1" applyBorder="1" applyAlignment="1">
      <alignment horizontal="center" vertical="center" wrapText="1"/>
    </xf>
    <xf numFmtId="49" fontId="4" fillId="0" borderId="6" xfId="0" applyNumberFormat="1" applyFont="1" applyBorder="1" applyAlignment="1">
      <alignment horizontal="right" vertical="center" wrapText="1" shrinkToFit="1"/>
    </xf>
    <xf numFmtId="49" fontId="4" fillId="0" borderId="7" xfId="0" applyNumberFormat="1" applyFont="1" applyBorder="1" applyAlignment="1">
      <alignment horizontal="right" vertical="center" wrapText="1" shrinkToFit="1"/>
    </xf>
    <xf numFmtId="49" fontId="4" fillId="0" borderId="8" xfId="0" applyNumberFormat="1" applyFont="1" applyBorder="1" applyAlignment="1">
      <alignment horizontal="right" vertical="center" wrapText="1" shrinkToFit="1"/>
    </xf>
    <xf numFmtId="49" fontId="4" fillId="0" borderId="10" xfId="0" applyNumberFormat="1" applyFont="1" applyBorder="1" applyAlignment="1">
      <alignment horizontal="right" vertical="center" wrapText="1" shrinkToFit="1"/>
    </xf>
    <xf numFmtId="49" fontId="10" fillId="0" borderId="12" xfId="0" applyNumberFormat="1" applyFont="1" applyBorder="1" applyAlignment="1">
      <alignment horizontal="justify" vertical="center"/>
    </xf>
    <xf numFmtId="49" fontId="10" fillId="0" borderId="14" xfId="0" applyNumberFormat="1" applyFont="1" applyBorder="1" applyAlignment="1">
      <alignment horizontal="justify" vertical="center"/>
    </xf>
    <xf numFmtId="49" fontId="6" fillId="0" borderId="14" xfId="0" applyNumberFormat="1" applyFont="1" applyBorder="1" applyAlignment="1">
      <alignment vertical="center" wrapText="1"/>
    </xf>
    <xf numFmtId="0" fontId="2" fillId="2" borderId="14" xfId="0" applyFont="1" applyFill="1" applyBorder="1" applyAlignment="1">
      <alignment horizontal="center" vertical="center" wrapText="1"/>
    </xf>
    <xf numFmtId="49" fontId="1" fillId="2" borderId="14" xfId="0" applyNumberFormat="1" applyFont="1" applyFill="1" applyBorder="1" applyAlignment="1">
      <alignment vertical="center" wrapText="1"/>
    </xf>
    <xf numFmtId="3" fontId="1" fillId="2" borderId="14" xfId="0" applyNumberFormat="1" applyFont="1" applyFill="1" applyBorder="1" applyAlignment="1">
      <alignment horizontal="center" vertical="center" wrapText="1"/>
    </xf>
    <xf numFmtId="4" fontId="1" fillId="2" borderId="14" xfId="0" applyNumberFormat="1" applyFont="1" applyFill="1" applyBorder="1" applyAlignment="1">
      <alignment horizontal="center" vertical="center" wrapText="1"/>
    </xf>
    <xf numFmtId="164" fontId="1" fillId="2" borderId="14" xfId="0" applyNumberFormat="1" applyFont="1" applyFill="1" applyBorder="1" applyAlignment="1">
      <alignment horizontal="center" vertical="center" wrapText="1"/>
    </xf>
    <xf numFmtId="0" fontId="1" fillId="2" borderId="0" xfId="0" applyFont="1" applyFill="1" applyAlignment="1">
      <alignment vertical="center" wrapText="1"/>
    </xf>
    <xf numFmtId="164" fontId="12" fillId="0" borderId="6" xfId="0" applyNumberFormat="1" applyFont="1" applyBorder="1" applyAlignment="1">
      <alignment horizontal="center" vertical="center" wrapText="1"/>
    </xf>
    <xf numFmtId="164" fontId="12" fillId="0" borderId="8" xfId="0" applyNumberFormat="1" applyFont="1" applyBorder="1" applyAlignment="1">
      <alignment horizontal="center" vertical="center" wrapText="1"/>
    </xf>
    <xf numFmtId="0" fontId="0" fillId="0" borderId="0" xfId="0" applyAlignment="1">
      <alignment vertical="center"/>
    </xf>
    <xf numFmtId="0" fontId="20" fillId="0" borderId="0" xfId="0" applyFont="1" applyAlignment="1">
      <alignment vertical="center"/>
    </xf>
    <xf numFmtId="0" fontId="20" fillId="0" borderId="5" xfId="0" applyFont="1" applyBorder="1" applyAlignment="1">
      <alignment vertical="center"/>
    </xf>
    <xf numFmtId="0" fontId="20" fillId="0" borderId="12" xfId="0" applyFont="1" applyBorder="1" applyAlignment="1">
      <alignment vertical="center"/>
    </xf>
    <xf numFmtId="0" fontId="20" fillId="0" borderId="15" xfId="0" applyFont="1" applyBorder="1" applyAlignment="1">
      <alignment vertical="center"/>
    </xf>
    <xf numFmtId="0" fontId="19" fillId="0" borderId="5" xfId="0" applyFont="1" applyBorder="1" applyAlignment="1">
      <alignment vertical="center"/>
    </xf>
    <xf numFmtId="0" fontId="20" fillId="0" borderId="7" xfId="0" applyFont="1" applyBorder="1" applyAlignment="1">
      <alignment vertical="center"/>
    </xf>
    <xf numFmtId="0" fontId="20" fillId="0" borderId="8" xfId="0" applyFont="1" applyBorder="1" applyAlignment="1">
      <alignment vertical="center"/>
    </xf>
    <xf numFmtId="0" fontId="1" fillId="3" borderId="13" xfId="0" applyFont="1" applyFill="1" applyBorder="1" applyAlignment="1">
      <alignment horizontal="center" vertical="center" wrapText="1"/>
    </xf>
    <xf numFmtId="49" fontId="1" fillId="3" borderId="13" xfId="0" applyNumberFormat="1" applyFont="1" applyFill="1" applyBorder="1" applyAlignment="1">
      <alignment horizontal="left" vertical="center" wrapText="1"/>
    </xf>
    <xf numFmtId="49" fontId="10" fillId="0" borderId="14" xfId="0" applyNumberFormat="1" applyFont="1" applyBorder="1" applyAlignment="1">
      <alignment horizontal="justify" vertical="center" wrapText="1"/>
    </xf>
    <xf numFmtId="49" fontId="22" fillId="0" borderId="14" xfId="0" applyNumberFormat="1" applyFont="1" applyBorder="1" applyAlignment="1">
      <alignment horizontal="justify" vertical="center"/>
    </xf>
    <xf numFmtId="49" fontId="10" fillId="0" borderId="12" xfId="0" applyNumberFormat="1" applyFont="1" applyBorder="1" applyAlignment="1">
      <alignment vertical="center" wrapText="1"/>
    </xf>
    <xf numFmtId="4" fontId="10" fillId="0" borderId="12" xfId="0" applyNumberFormat="1" applyFont="1" applyBorder="1" applyAlignment="1">
      <alignment horizontal="center" vertical="center" wrapText="1"/>
    </xf>
    <xf numFmtId="0" fontId="15" fillId="0" borderId="0" xfId="0" applyFont="1" applyAlignment="1">
      <alignment horizontal="center" vertical="center" wrapText="1"/>
    </xf>
    <xf numFmtId="0" fontId="13" fillId="0" borderId="16" xfId="0" applyFont="1" applyBorder="1" applyAlignment="1">
      <alignment horizontal="center" vertical="center"/>
    </xf>
    <xf numFmtId="0" fontId="13" fillId="0" borderId="17" xfId="0" applyFont="1" applyBorder="1" applyAlignment="1">
      <alignment horizontal="center" vertical="center"/>
    </xf>
    <xf numFmtId="0" fontId="13" fillId="0" borderId="18" xfId="0" applyFont="1" applyBorder="1" applyAlignment="1">
      <alignment horizontal="center" vertical="center"/>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21" xfId="0" applyBorder="1" applyAlignment="1">
      <alignment horizontal="center" vertical="center" wrapText="1"/>
    </xf>
    <xf numFmtId="0" fontId="14" fillId="0" borderId="0" xfId="0" applyFont="1" applyAlignment="1">
      <alignment horizontal="center" vertical="center" wrapText="1"/>
    </xf>
    <xf numFmtId="0" fontId="0" fillId="0" borderId="0" xfId="0" applyAlignment="1">
      <alignment horizontal="center" vertical="center"/>
    </xf>
    <xf numFmtId="0" fontId="0" fillId="0" borderId="20" xfId="0" applyBorder="1" applyAlignment="1">
      <alignment horizontal="center" vertical="center"/>
    </xf>
    <xf numFmtId="0" fontId="0" fillId="0" borderId="21" xfId="0" applyBorder="1" applyAlignment="1">
      <alignment horizontal="center" vertical="center"/>
    </xf>
    <xf numFmtId="0" fontId="0" fillId="0" borderId="1" xfId="0" applyBorder="1" applyAlignment="1">
      <alignment horizontal="center" vertical="center"/>
    </xf>
    <xf numFmtId="0" fontId="0" fillId="0" borderId="4" xfId="0" applyBorder="1" applyAlignment="1">
      <alignment horizontal="center" vertical="center"/>
    </xf>
    <xf numFmtId="0" fontId="0" fillId="0" borderId="6" xfId="0" applyBorder="1" applyAlignment="1">
      <alignment horizontal="center" vertical="center"/>
    </xf>
    <xf numFmtId="0" fontId="8" fillId="0" borderId="3" xfId="0" applyFont="1" applyBorder="1" applyAlignment="1">
      <alignment horizontal="left" vertical="center" wrapText="1"/>
    </xf>
    <xf numFmtId="0" fontId="8" fillId="0" borderId="5" xfId="0" applyFont="1" applyBorder="1" applyAlignment="1">
      <alignment horizontal="left" vertical="center" wrapText="1"/>
    </xf>
    <xf numFmtId="0" fontId="8" fillId="0" borderId="8" xfId="0" applyFont="1" applyBorder="1" applyAlignment="1">
      <alignment horizontal="left" vertical="center" wrapText="1"/>
    </xf>
    <xf numFmtId="0" fontId="18" fillId="0" borderId="1" xfId="0" applyFont="1" applyBorder="1" applyAlignment="1">
      <alignment horizontal="center" vertical="center"/>
    </xf>
    <xf numFmtId="0" fontId="18" fillId="0" borderId="2" xfId="0" applyFont="1" applyBorder="1" applyAlignment="1">
      <alignment horizontal="center" vertical="center"/>
    </xf>
    <xf numFmtId="0" fontId="18" fillId="0" borderId="3" xfId="0" applyFont="1" applyBorder="1" applyAlignment="1">
      <alignment horizontal="center" vertical="center"/>
    </xf>
    <xf numFmtId="0" fontId="0" fillId="0" borderId="7" xfId="0" applyBorder="1" applyAlignment="1">
      <alignment horizontal="center" vertical="center"/>
    </xf>
    <xf numFmtId="0" fontId="0" fillId="0" borderId="16" xfId="0" applyBorder="1" applyAlignment="1">
      <alignment horizontal="left" vertical="center"/>
    </xf>
    <xf numFmtId="0" fontId="0" fillId="0" borderId="17" xfId="0" applyBorder="1" applyAlignment="1">
      <alignment horizontal="left" vertical="center"/>
    </xf>
    <xf numFmtId="0" fontId="0" fillId="0" borderId="18" xfId="0" applyBorder="1" applyAlignment="1">
      <alignment horizontal="left" vertical="center"/>
    </xf>
    <xf numFmtId="0" fontId="0" fillId="0" borderId="19" xfId="0" applyBorder="1" applyAlignment="1">
      <alignment horizontal="left" vertical="center"/>
    </xf>
    <xf numFmtId="0" fontId="0" fillId="0" borderId="20" xfId="0" applyBorder="1" applyAlignment="1">
      <alignment horizontal="left" vertical="center"/>
    </xf>
    <xf numFmtId="0" fontId="0" fillId="0" borderId="21" xfId="0" applyBorder="1" applyAlignment="1">
      <alignment horizontal="left" vertical="center"/>
    </xf>
    <xf numFmtId="164" fontId="12" fillId="4" borderId="9" xfId="0" applyNumberFormat="1" applyFont="1" applyFill="1" applyBorder="1" applyAlignment="1">
      <alignment horizontal="center" vertical="center" wrapText="1"/>
    </xf>
    <xf numFmtId="164" fontId="12" fillId="4" borderId="11" xfId="0" applyNumberFormat="1" applyFont="1" applyFill="1" applyBorder="1" applyAlignment="1">
      <alignment horizontal="center" vertical="center" wrapText="1"/>
    </xf>
    <xf numFmtId="3" fontId="2" fillId="2" borderId="9" xfId="0" applyNumberFormat="1" applyFont="1" applyFill="1" applyBorder="1" applyAlignment="1">
      <alignment horizontal="center" vertical="center" wrapText="1"/>
    </xf>
    <xf numFmtId="3" fontId="2" fillId="2" borderId="10" xfId="0" applyNumberFormat="1" applyFont="1" applyFill="1" applyBorder="1" applyAlignment="1">
      <alignment horizontal="center" vertical="center" wrapText="1"/>
    </xf>
    <xf numFmtId="3" fontId="2" fillId="2" borderId="11" xfId="0" applyNumberFormat="1" applyFont="1" applyFill="1" applyBorder="1" applyAlignment="1">
      <alignment horizontal="center" vertical="center" wrapText="1"/>
    </xf>
    <xf numFmtId="49" fontId="4" fillId="0" borderId="9" xfId="0" applyNumberFormat="1" applyFont="1" applyBorder="1" applyAlignment="1">
      <alignment horizontal="right" vertical="center" wrapText="1" shrinkToFit="1"/>
    </xf>
    <xf numFmtId="49" fontId="4" fillId="0" borderId="10" xfId="0" applyNumberFormat="1" applyFont="1" applyBorder="1" applyAlignment="1">
      <alignment horizontal="right" vertical="center" wrapText="1" shrinkToFit="1"/>
    </xf>
    <xf numFmtId="49" fontId="4" fillId="0" borderId="11" xfId="0" applyNumberFormat="1" applyFont="1" applyBorder="1" applyAlignment="1">
      <alignment horizontal="right" vertical="center" wrapText="1" shrinkToFit="1"/>
    </xf>
    <xf numFmtId="0" fontId="7" fillId="0" borderId="9" xfId="0" applyFont="1" applyBorder="1" applyAlignment="1">
      <alignment horizontal="center" vertical="center" wrapText="1"/>
    </xf>
    <xf numFmtId="0" fontId="7" fillId="0" borderId="11" xfId="0" applyFont="1" applyBorder="1" applyAlignment="1">
      <alignment horizontal="center" vertical="center" wrapText="1"/>
    </xf>
    <xf numFmtId="164" fontId="5" fillId="3" borderId="9" xfId="0" applyNumberFormat="1" applyFont="1" applyFill="1" applyBorder="1" applyAlignment="1">
      <alignment horizontal="center" vertical="center" wrapText="1"/>
    </xf>
    <xf numFmtId="164" fontId="5" fillId="3" borderId="10" xfId="0" applyNumberFormat="1" applyFont="1" applyFill="1" applyBorder="1" applyAlignment="1">
      <alignment horizontal="center" vertical="center" wrapText="1"/>
    </xf>
    <xf numFmtId="164" fontId="5" fillId="3" borderId="11" xfId="0" applyNumberFormat="1" applyFont="1" applyFill="1" applyBorder="1" applyAlignment="1">
      <alignment horizontal="center" vertical="center" wrapText="1"/>
    </xf>
    <xf numFmtId="164" fontId="1" fillId="3" borderId="9" xfId="0" applyNumberFormat="1" applyFont="1" applyFill="1" applyBorder="1" applyAlignment="1">
      <alignment horizontal="center" vertical="center" wrapText="1"/>
    </xf>
    <xf numFmtId="164" fontId="1" fillId="3" borderId="10" xfId="0" applyNumberFormat="1" applyFont="1" applyFill="1" applyBorder="1" applyAlignment="1">
      <alignment horizontal="center" vertical="center" wrapText="1"/>
    </xf>
    <xf numFmtId="164" fontId="1" fillId="3" borderId="11" xfId="0" applyNumberFormat="1" applyFont="1" applyFill="1" applyBorder="1" applyAlignment="1">
      <alignment horizontal="center" vertical="center" wrapText="1"/>
    </xf>
    <xf numFmtId="164" fontId="21" fillId="3" borderId="9" xfId="0" applyNumberFormat="1" applyFont="1" applyFill="1" applyBorder="1" applyAlignment="1">
      <alignment horizontal="center" vertical="center" wrapText="1"/>
    </xf>
    <xf numFmtId="164" fontId="21" fillId="3" borderId="10" xfId="0" applyNumberFormat="1" applyFont="1" applyFill="1" applyBorder="1" applyAlignment="1">
      <alignment horizontal="center" vertical="center" wrapText="1"/>
    </xf>
    <xf numFmtId="164" fontId="21" fillId="3" borderId="11" xfId="0" applyNumberFormat="1" applyFont="1" applyFill="1" applyBorder="1" applyAlignment="1">
      <alignment horizontal="center" vertical="center" wrapText="1"/>
    </xf>
    <xf numFmtId="164" fontId="1" fillId="0" borderId="9" xfId="0" applyNumberFormat="1" applyFont="1" applyBorder="1" applyAlignment="1">
      <alignment horizontal="center" vertical="center" wrapText="1"/>
    </xf>
    <xf numFmtId="164" fontId="1" fillId="0" borderId="11" xfId="0" applyNumberFormat="1" applyFont="1" applyBorder="1" applyAlignment="1">
      <alignment horizontal="center" vertical="center" wrapText="1"/>
    </xf>
  </cellXfs>
  <cellStyles count="43">
    <cellStyle name="Article" xfId="2" xr:uid="{857A86B2-7A42-4544-AD26-DE02BE99E4CA}"/>
    <cellStyle name="CHAPITRE" xfId="3" xr:uid="{554CF970-B364-4431-9724-6F2A03A27B95}"/>
    <cellStyle name="CHAPITRE 2" xfId="29" xr:uid="{C27A5249-CEAF-42CC-A252-5D10CB095E44}"/>
    <cellStyle name="Euro" xfId="4" xr:uid="{44244D7D-3762-4B0E-98B0-BB36146FD81C}"/>
    <cellStyle name="Euro 2" xfId="5" xr:uid="{B2B750B7-E028-4ED8-A086-3A32D01B363B}"/>
    <cellStyle name="Euro 2 2" xfId="31" xr:uid="{E6443CAB-44C7-4407-9176-DB2E5C544035}"/>
    <cellStyle name="Euro 3" xfId="6" xr:uid="{D33E301E-61F5-4688-92C2-3C3A4A0558AF}"/>
    <cellStyle name="Euro 3 2" xfId="32" xr:uid="{7430A541-6871-4485-A9C6-44CA50D32911}"/>
    <cellStyle name="Euro 4" xfId="30" xr:uid="{5E756285-263F-40D1-B0FB-1BABA36155B2}"/>
    <cellStyle name="Lien hypertexte 2" xfId="7" xr:uid="{7F5BAF07-995C-460E-9289-4F3C11A82DF3}"/>
    <cellStyle name="Lien hypertexte 2 2" xfId="8" xr:uid="{26B392A3-D1CF-4113-ABF2-4B383A1FA262}"/>
    <cellStyle name="Lien hypertexte 3" xfId="9" xr:uid="{D0D458C0-5CAA-4C91-813E-07BEC7D9EE29}"/>
    <cellStyle name="Milliers [0]+espace" xfId="10" xr:uid="{1801A8B1-3044-41A9-A40E-6D0DD2131DBA}"/>
    <cellStyle name="Milliers 2" xfId="11" xr:uid="{8F9EC560-00FC-4601-9219-39B023F43EDD}"/>
    <cellStyle name="Milliers 2 2" xfId="12" xr:uid="{4FF68CB2-CA3B-4253-9786-D839C1E20C2C}"/>
    <cellStyle name="Milliers 2 2 2" xfId="34" xr:uid="{E176650F-745C-4245-AEA5-6CE74E44E6CC}"/>
    <cellStyle name="Milliers 2 3" xfId="33" xr:uid="{EFD58EF7-77AF-4F69-BCBB-227258887BB7}"/>
    <cellStyle name="Milliers 3" xfId="13" xr:uid="{BF3DF5E3-687F-4409-AA6A-E3F03E48C4E9}"/>
    <cellStyle name="Milliers 4" xfId="14" xr:uid="{05DA0676-089C-4239-9916-041491278ED0}"/>
    <cellStyle name="Milliers 4 2" xfId="35" xr:uid="{E74FBC72-0606-409A-9D36-2BFE738E7BCA}"/>
    <cellStyle name="Milliers 5" xfId="15" xr:uid="{06BDF669-38DD-43B1-B557-F575AF3E73AF}"/>
    <cellStyle name="Milliers 5 2" xfId="36" xr:uid="{919528E7-FD1A-4D07-A16B-B7FCCC37EF76}"/>
    <cellStyle name="Milliers 6" xfId="16" xr:uid="{E7E56FEC-3BB9-4B14-A824-14D56C6DAC10}"/>
    <cellStyle name="Milliers 6 2" xfId="37" xr:uid="{341A69B8-98AD-4FAC-9772-46AAE2307BC4}"/>
    <cellStyle name="Milliers 7" xfId="17" xr:uid="{F6DE4275-B8BE-4D3B-81C7-8D45134A5F77}"/>
    <cellStyle name="Milliers 7 2" xfId="38" xr:uid="{30842145-6032-4E39-9505-C79253B2EB0D}"/>
    <cellStyle name="Monétaire 2" xfId="18" xr:uid="{7D79BF75-4290-4927-A3E4-FBBCAD85F4D1}"/>
    <cellStyle name="Monétaire 2 2" xfId="19" xr:uid="{33962C7E-170D-41C2-A383-58AD3BA5286B}"/>
    <cellStyle name="Monétaire 2 2 2" xfId="39" xr:uid="{56417627-68DF-4E6F-AE16-B66F8E80E832}"/>
    <cellStyle name="Monétaire 3" xfId="20" xr:uid="{7CAF6C4E-1081-43E6-962D-BF279342A507}"/>
    <cellStyle name="Monétaire 3 2" xfId="40" xr:uid="{913B1E64-6478-4CD9-ACBE-25B76FF81C75}"/>
    <cellStyle name="Normal" xfId="0" builtinId="0"/>
    <cellStyle name="Normal 2" xfId="21" xr:uid="{F5600302-D0B1-449E-8083-B9E71E3FF36F}"/>
    <cellStyle name="Normal 2 2" xfId="41" xr:uid="{E72332C8-0780-4485-B39F-BA4EDEC17C26}"/>
    <cellStyle name="Normal 3" xfId="22" xr:uid="{61A110FC-35F8-4246-A427-78477787842C}"/>
    <cellStyle name="Normal 4" xfId="23" xr:uid="{2D38F669-6294-4D4D-BA26-C2DADB3ED771}"/>
    <cellStyle name="Normal 5" xfId="1" xr:uid="{5B038AA2-8CE3-4B20-AC2E-1182FEBB83A7}"/>
    <cellStyle name="Pourcentage 2" xfId="24" xr:uid="{00908726-B1BB-4AFA-A188-298312435CD6}"/>
    <cellStyle name="Pourcentage 2 2" xfId="42" xr:uid="{9537F08C-1BFD-4680-97EB-C723B86B7CB6}"/>
    <cellStyle name="Texte1" xfId="25" xr:uid="{7A6A2E14-4F76-41C0-ADF7-FF945C850A31}"/>
    <cellStyle name="TITRE 2" xfId="26" xr:uid="{30294E58-D67F-4BE1-A019-6179EA6EFF65}"/>
    <cellStyle name="Titre1" xfId="27" xr:uid="{DE63E6BC-8921-40BF-BCE4-2193BF40BF19}"/>
    <cellStyle name="Unité" xfId="28" xr:uid="{8EBB8CBB-1B66-4878-A614-1E6688545185}"/>
  </cellStyles>
  <dxfs count="34">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133350</xdr:colOff>
      <xdr:row>12</xdr:row>
      <xdr:rowOff>38100</xdr:rowOff>
    </xdr:from>
    <xdr:to>
      <xdr:col>0</xdr:col>
      <xdr:colOff>2045970</xdr:colOff>
      <xdr:row>17</xdr:row>
      <xdr:rowOff>290830</xdr:rowOff>
    </xdr:to>
    <xdr:pic>
      <xdr:nvPicPr>
        <xdr:cNvPr id="2" name="Image 1">
          <a:extLst>
            <a:ext uri="{FF2B5EF4-FFF2-40B4-BE49-F238E27FC236}">
              <a16:creationId xmlns:a16="http://schemas.microsoft.com/office/drawing/2014/main" id="{4AFB7F10-C721-40B1-80A4-624BA008EA63}"/>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33350" y="8410575"/>
          <a:ext cx="1912620" cy="1186180"/>
        </a:xfrm>
        <a:prstGeom prst="rect">
          <a:avLst/>
        </a:prstGeom>
        <a:noFill/>
        <a:ln>
          <a:noFill/>
        </a:ln>
      </xdr:spPr>
    </xdr:pic>
    <xdr:clientData/>
  </xdr:twoCellAnchor>
  <xdr:twoCellAnchor editAs="oneCell">
    <xdr:from>
      <xdr:col>0</xdr:col>
      <xdr:colOff>116540</xdr:colOff>
      <xdr:row>1</xdr:row>
      <xdr:rowOff>131671</xdr:rowOff>
    </xdr:from>
    <xdr:to>
      <xdr:col>0</xdr:col>
      <xdr:colOff>876300</xdr:colOff>
      <xdr:row>1</xdr:row>
      <xdr:rowOff>1052588</xdr:rowOff>
    </xdr:to>
    <xdr:pic>
      <xdr:nvPicPr>
        <xdr:cNvPr id="3" name="Image 2">
          <a:extLst>
            <a:ext uri="{FF2B5EF4-FFF2-40B4-BE49-F238E27FC236}">
              <a16:creationId xmlns:a16="http://schemas.microsoft.com/office/drawing/2014/main" id="{99B957B3-1F35-4640-9594-6FF463BC8258}"/>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r="60684"/>
        <a:stretch/>
      </xdr:blipFill>
      <xdr:spPr bwMode="auto">
        <a:xfrm>
          <a:off x="116540" y="398371"/>
          <a:ext cx="759760" cy="920917"/>
        </a:xfrm>
        <a:prstGeom prst="rect">
          <a:avLst/>
        </a:prstGeom>
        <a:noFill/>
        <a:ln>
          <a:noFill/>
        </a:ln>
      </xdr:spPr>
    </xdr:pic>
    <xdr:clientData/>
  </xdr:twoCellAnchor>
  <xdr:twoCellAnchor editAs="oneCell">
    <xdr:from>
      <xdr:col>0</xdr:col>
      <xdr:colOff>76200</xdr:colOff>
      <xdr:row>4</xdr:row>
      <xdr:rowOff>66675</xdr:rowOff>
    </xdr:from>
    <xdr:to>
      <xdr:col>0</xdr:col>
      <xdr:colOff>470921</xdr:colOff>
      <xdr:row>4</xdr:row>
      <xdr:rowOff>1190625</xdr:rowOff>
    </xdr:to>
    <xdr:pic>
      <xdr:nvPicPr>
        <xdr:cNvPr id="4" name="Image 3">
          <a:extLst>
            <a:ext uri="{FF2B5EF4-FFF2-40B4-BE49-F238E27FC236}">
              <a16:creationId xmlns:a16="http://schemas.microsoft.com/office/drawing/2014/main" id="{9BF89306-208F-4E90-91E6-FAD2695795AF}"/>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76200" y="1971675"/>
          <a:ext cx="394721" cy="1123950"/>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87749C-F75B-4987-B60B-D68E8C6A5D4C}">
  <dimension ref="A1:M18"/>
  <sheetViews>
    <sheetView tabSelected="1" view="pageBreakPreview" topLeftCell="A10" zoomScaleNormal="100" zoomScaleSheetLayoutView="100" workbookViewId="0">
      <selection activeCell="O18" sqref="O18"/>
    </sheetView>
  </sheetViews>
  <sheetFormatPr baseColWidth="10" defaultRowHeight="15" x14ac:dyDescent="0.25"/>
  <cols>
    <col min="1" max="1" width="32.5703125" style="35" customWidth="1"/>
    <col min="2" max="2" width="18.5703125" style="35" customWidth="1"/>
    <col min="3" max="3" width="6.28515625" style="35" customWidth="1"/>
    <col min="4" max="4" width="1.5703125" style="35" customWidth="1"/>
    <col min="5" max="5" width="6.28515625" style="35" customWidth="1"/>
    <col min="6" max="6" width="1.5703125" style="35" customWidth="1"/>
    <col min="7" max="7" width="6.28515625" style="35" customWidth="1"/>
    <col min="8" max="8" width="1.5703125" style="35" customWidth="1"/>
    <col min="9" max="9" width="6.28515625" style="35" customWidth="1"/>
    <col min="10" max="10" width="1.5703125" style="35" customWidth="1"/>
    <col min="11" max="11" width="6.28515625" style="35" customWidth="1"/>
    <col min="12" max="12" width="1.5703125" style="35" customWidth="1"/>
    <col min="13" max="13" width="2.42578125" style="35" customWidth="1"/>
    <col min="14" max="16384" width="11.42578125" style="35"/>
  </cols>
  <sheetData>
    <row r="1" spans="1:13" ht="21" x14ac:dyDescent="0.25">
      <c r="A1" s="50" t="s">
        <v>0</v>
      </c>
      <c r="B1" s="51"/>
      <c r="C1" s="51"/>
      <c r="D1" s="51"/>
      <c r="E1" s="51"/>
      <c r="F1" s="51"/>
      <c r="G1" s="51"/>
      <c r="H1" s="51"/>
      <c r="I1" s="51"/>
      <c r="J1" s="51"/>
      <c r="K1" s="51"/>
      <c r="L1" s="51"/>
      <c r="M1" s="52"/>
    </row>
    <row r="2" spans="1:13" ht="95.25" customHeight="1" x14ac:dyDescent="0.25">
      <c r="A2" s="53" t="s">
        <v>96</v>
      </c>
      <c r="B2" s="54"/>
      <c r="C2" s="54"/>
      <c r="D2" s="54"/>
      <c r="E2" s="54"/>
      <c r="F2" s="54"/>
      <c r="G2" s="54"/>
      <c r="H2" s="54"/>
      <c r="I2" s="54"/>
      <c r="J2" s="54"/>
      <c r="K2" s="54"/>
      <c r="L2" s="54"/>
      <c r="M2" s="55"/>
    </row>
    <row r="3" spans="1:13" ht="12.75" customHeight="1" x14ac:dyDescent="0.25">
      <c r="A3"/>
    </row>
    <row r="4" spans="1:13" ht="21" x14ac:dyDescent="0.25">
      <c r="A4" s="50" t="s">
        <v>97</v>
      </c>
      <c r="B4" s="51"/>
      <c r="C4" s="51"/>
      <c r="D4" s="51"/>
      <c r="E4" s="51"/>
      <c r="F4" s="51"/>
      <c r="G4" s="51"/>
      <c r="H4" s="51"/>
      <c r="I4" s="51"/>
      <c r="J4" s="51"/>
      <c r="K4" s="51"/>
      <c r="L4" s="51"/>
      <c r="M4" s="52"/>
    </row>
    <row r="5" spans="1:13" ht="97.5" customHeight="1" x14ac:dyDescent="0.25">
      <c r="A5" s="53" t="s">
        <v>98</v>
      </c>
      <c r="B5" s="54"/>
      <c r="C5" s="54"/>
      <c r="D5" s="54"/>
      <c r="E5" s="54"/>
      <c r="F5" s="54"/>
      <c r="G5" s="54"/>
      <c r="H5" s="54"/>
      <c r="I5" s="54"/>
      <c r="J5" s="54"/>
      <c r="K5" s="54"/>
      <c r="L5" s="54"/>
      <c r="M5" s="55"/>
    </row>
    <row r="6" spans="1:13" ht="42" customHeight="1" x14ac:dyDescent="0.25"/>
    <row r="7" spans="1:13" ht="116.25" customHeight="1" x14ac:dyDescent="0.25">
      <c r="A7" s="56" t="s">
        <v>102</v>
      </c>
      <c r="B7" s="56"/>
      <c r="C7" s="56"/>
      <c r="D7" s="56"/>
      <c r="E7" s="56"/>
      <c r="F7" s="56"/>
      <c r="G7" s="56"/>
      <c r="H7" s="56"/>
      <c r="I7" s="56"/>
      <c r="J7" s="56"/>
      <c r="K7" s="56"/>
      <c r="L7" s="56"/>
      <c r="M7" s="56"/>
    </row>
    <row r="8" spans="1:13" ht="54.75" customHeight="1" x14ac:dyDescent="0.25">
      <c r="A8" s="49"/>
      <c r="B8" s="49"/>
      <c r="C8" s="49"/>
      <c r="D8" s="49"/>
      <c r="E8" s="49"/>
      <c r="F8" s="49"/>
      <c r="G8" s="49"/>
      <c r="H8" s="49"/>
      <c r="I8" s="49"/>
      <c r="J8" s="49"/>
      <c r="K8" s="49"/>
      <c r="L8" s="49"/>
      <c r="M8" s="49"/>
    </row>
    <row r="9" spans="1:13" ht="41.25" customHeight="1" x14ac:dyDescent="0.25">
      <c r="A9" s="57"/>
      <c r="B9" s="57"/>
      <c r="C9" s="57"/>
      <c r="D9" s="57"/>
      <c r="E9" s="57"/>
      <c r="F9" s="57"/>
      <c r="G9" s="57"/>
      <c r="H9" s="57"/>
      <c r="I9" s="57"/>
      <c r="J9" s="57"/>
      <c r="K9" s="57"/>
      <c r="L9" s="57"/>
      <c r="M9" s="57"/>
    </row>
    <row r="10" spans="1:13" ht="12.75" customHeight="1" x14ac:dyDescent="0.25"/>
    <row r="11" spans="1:13" ht="21" x14ac:dyDescent="0.25">
      <c r="A11" s="50" t="s">
        <v>30</v>
      </c>
      <c r="B11" s="51"/>
      <c r="C11" s="51"/>
      <c r="D11" s="51"/>
      <c r="E11" s="51"/>
      <c r="F11" s="51"/>
      <c r="G11" s="51"/>
      <c r="H11" s="51"/>
      <c r="I11" s="51"/>
      <c r="J11" s="51"/>
      <c r="K11" s="51"/>
      <c r="L11" s="51"/>
      <c r="M11" s="52"/>
    </row>
    <row r="12" spans="1:13" ht="123.75" customHeight="1" x14ac:dyDescent="0.25">
      <c r="A12" s="53" t="s">
        <v>101</v>
      </c>
      <c r="B12" s="58"/>
      <c r="C12" s="58"/>
      <c r="D12" s="58"/>
      <c r="E12" s="58"/>
      <c r="F12" s="58"/>
      <c r="G12" s="58"/>
      <c r="H12" s="58"/>
      <c r="I12" s="58"/>
      <c r="J12" s="58"/>
      <c r="K12" s="58"/>
      <c r="L12" s="58"/>
      <c r="M12" s="59"/>
    </row>
    <row r="13" spans="1:13" ht="19.5" customHeight="1" x14ac:dyDescent="0.25">
      <c r="A13" s="60"/>
      <c r="B13" s="63" t="s">
        <v>99</v>
      </c>
      <c r="C13" s="66" t="s">
        <v>1</v>
      </c>
      <c r="D13" s="67"/>
      <c r="E13" s="67"/>
      <c r="F13" s="67"/>
      <c r="G13" s="67"/>
      <c r="H13" s="67"/>
      <c r="I13" s="67"/>
      <c r="J13" s="67"/>
      <c r="K13" s="67"/>
      <c r="L13" s="67"/>
      <c r="M13" s="68"/>
    </row>
    <row r="14" spans="1:13" s="36" customFormat="1" ht="9.75" customHeight="1" x14ac:dyDescent="0.25">
      <c r="A14" s="61"/>
      <c r="B14" s="64"/>
      <c r="C14" s="61" t="s">
        <v>31</v>
      </c>
      <c r="E14" s="57" t="s">
        <v>2</v>
      </c>
      <c r="G14" s="57" t="s">
        <v>3</v>
      </c>
      <c r="I14" s="57" t="s">
        <v>32</v>
      </c>
      <c r="K14" s="57" t="s">
        <v>100</v>
      </c>
      <c r="M14" s="37"/>
    </row>
    <row r="15" spans="1:13" ht="8.1" customHeight="1" x14ac:dyDescent="0.25">
      <c r="A15" s="61"/>
      <c r="B15" s="64"/>
      <c r="C15" s="61"/>
      <c r="D15" s="38"/>
      <c r="E15" s="57"/>
      <c r="F15" s="38"/>
      <c r="G15" s="57"/>
      <c r="H15" s="38"/>
      <c r="I15" s="57"/>
      <c r="J15" s="38"/>
      <c r="K15" s="57"/>
      <c r="L15" s="39"/>
      <c r="M15" s="40"/>
    </row>
    <row r="16" spans="1:13" s="36" customFormat="1" ht="9.75" customHeight="1" x14ac:dyDescent="0.25">
      <c r="A16" s="61"/>
      <c r="B16" s="64"/>
      <c r="C16" s="62"/>
      <c r="D16" s="41"/>
      <c r="E16" s="69"/>
      <c r="F16" s="41"/>
      <c r="G16" s="69"/>
      <c r="H16" s="41"/>
      <c r="I16" s="69"/>
      <c r="J16" s="41"/>
      <c r="K16" s="69"/>
      <c r="L16" s="41"/>
      <c r="M16" s="42"/>
    </row>
    <row r="17" spans="1:13" ht="27" customHeight="1" x14ac:dyDescent="0.25">
      <c r="A17" s="61"/>
      <c r="B17" s="64"/>
      <c r="C17" s="70" t="s">
        <v>103</v>
      </c>
      <c r="D17" s="71"/>
      <c r="E17" s="71"/>
      <c r="F17" s="71"/>
      <c r="G17" s="71"/>
      <c r="H17" s="70" t="s">
        <v>148</v>
      </c>
      <c r="I17" s="71"/>
      <c r="J17" s="71"/>
      <c r="K17" s="71"/>
      <c r="L17" s="71"/>
      <c r="M17" s="72"/>
    </row>
    <row r="18" spans="1:13" ht="27" customHeight="1" x14ac:dyDescent="0.25">
      <c r="A18" s="62"/>
      <c r="B18" s="65"/>
      <c r="C18" s="73" t="s">
        <v>33</v>
      </c>
      <c r="D18" s="74"/>
      <c r="E18" s="74"/>
      <c r="F18" s="74"/>
      <c r="G18" s="74"/>
      <c r="H18" s="73" t="s">
        <v>44</v>
      </c>
      <c r="I18" s="74"/>
      <c r="J18" s="74"/>
      <c r="K18" s="74"/>
      <c r="L18" s="74"/>
      <c r="M18" s="75"/>
    </row>
  </sheetData>
  <mergeCells count="21">
    <mergeCell ref="A9:M9"/>
    <mergeCell ref="A11:M11"/>
    <mergeCell ref="A12:M12"/>
    <mergeCell ref="A13:A18"/>
    <mergeCell ref="B13:B18"/>
    <mergeCell ref="C13:M13"/>
    <mergeCell ref="C14:C16"/>
    <mergeCell ref="E14:E16"/>
    <mergeCell ref="G14:G16"/>
    <mergeCell ref="I14:I16"/>
    <mergeCell ref="K14:K16"/>
    <mergeCell ref="C17:G17"/>
    <mergeCell ref="H17:M17"/>
    <mergeCell ref="C18:G18"/>
    <mergeCell ref="H18:M18"/>
    <mergeCell ref="A8:M8"/>
    <mergeCell ref="A1:M1"/>
    <mergeCell ref="A2:M2"/>
    <mergeCell ref="A4:M4"/>
    <mergeCell ref="A5:M5"/>
    <mergeCell ref="A7:M7"/>
  </mergeCells>
  <printOptions horizontalCentered="1"/>
  <pageMargins left="0.49212598425196852" right="0.39370078740157483" top="0.59055118110236227" bottom="0.49212598425196852" header="0.31496062992125984" footer="0.49212598425196852"/>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Feuil2"/>
  <dimension ref="B1:G159"/>
  <sheetViews>
    <sheetView zoomScale="145" zoomScaleNormal="145" zoomScaleSheetLayoutView="130" workbookViewId="0">
      <selection activeCell="C117" sqref="C117"/>
    </sheetView>
  </sheetViews>
  <sheetFormatPr baseColWidth="10" defaultColWidth="11.42578125" defaultRowHeight="12.75" x14ac:dyDescent="0.25"/>
  <cols>
    <col min="1" max="1" width="29" style="1" customWidth="1"/>
    <col min="2" max="2" width="7.28515625" style="15" bestFit="1" customWidth="1"/>
    <col min="3" max="3" width="49.28515625" style="16" customWidth="1"/>
    <col min="4" max="5" width="7.28515625" style="15" customWidth="1"/>
    <col min="6" max="7" width="12.28515625" style="1" customWidth="1"/>
    <col min="8" max="17" width="11.42578125" style="1"/>
    <col min="18" max="18" width="5.5703125" style="1" customWidth="1"/>
    <col min="19" max="16384" width="11.42578125" style="1"/>
  </cols>
  <sheetData>
    <row r="1" spans="2:7" ht="13.5" thickBot="1" x14ac:dyDescent="0.3"/>
    <row r="2" spans="2:7" ht="30" customHeight="1" thickBot="1" x14ac:dyDescent="0.3">
      <c r="B2" s="43" t="s">
        <v>4</v>
      </c>
      <c r="C2" s="44" t="s">
        <v>5</v>
      </c>
      <c r="D2" s="43" t="s">
        <v>12</v>
      </c>
      <c r="E2" s="43" t="s">
        <v>13</v>
      </c>
      <c r="F2" s="43" t="s">
        <v>11</v>
      </c>
      <c r="G2" s="43" t="s">
        <v>10</v>
      </c>
    </row>
    <row r="3" spans="2:7" ht="15" customHeight="1" x14ac:dyDescent="0.25">
      <c r="B3" s="2"/>
      <c r="C3" s="3"/>
      <c r="D3" s="4"/>
      <c r="E3" s="5"/>
      <c r="F3" s="6"/>
      <c r="G3" s="6"/>
    </row>
    <row r="4" spans="2:7" ht="15" customHeight="1" x14ac:dyDescent="0.25">
      <c r="B4" s="19">
        <v>3</v>
      </c>
      <c r="C4" s="26" t="s">
        <v>23</v>
      </c>
      <c r="D4" s="4"/>
      <c r="E4" s="5"/>
      <c r="F4" s="6"/>
      <c r="G4" s="6"/>
    </row>
    <row r="5" spans="2:7" ht="15" customHeight="1" x14ac:dyDescent="0.25">
      <c r="B5" s="2"/>
      <c r="C5" s="3"/>
      <c r="D5" s="4"/>
      <c r="E5" s="5"/>
      <c r="F5" s="6"/>
      <c r="G5" s="6"/>
    </row>
    <row r="6" spans="2:7" ht="15" customHeight="1" x14ac:dyDescent="0.25">
      <c r="B6" s="19" t="s">
        <v>52</v>
      </c>
      <c r="C6" s="7" t="s">
        <v>110</v>
      </c>
      <c r="D6" s="4"/>
      <c r="E6" s="5"/>
      <c r="F6" s="6"/>
      <c r="G6" s="6"/>
    </row>
    <row r="7" spans="2:7" ht="149.25" customHeight="1" x14ac:dyDescent="0.25">
      <c r="B7" s="2"/>
      <c r="C7" s="3" t="s">
        <v>104</v>
      </c>
      <c r="D7" s="4">
        <v>1</v>
      </c>
      <c r="E7" s="5" t="s">
        <v>6</v>
      </c>
      <c r="F7" s="6"/>
      <c r="G7" s="6">
        <f>F7*D7</f>
        <v>0</v>
      </c>
    </row>
    <row r="8" spans="2:7" ht="15" customHeight="1" x14ac:dyDescent="0.25">
      <c r="B8" s="81" t="s">
        <v>8</v>
      </c>
      <c r="C8" s="82"/>
      <c r="D8" s="82"/>
      <c r="E8" s="83"/>
      <c r="F8" s="76">
        <f>SUM(G7:G7)</f>
        <v>0</v>
      </c>
      <c r="G8" s="77"/>
    </row>
    <row r="9" spans="2:7" ht="15" customHeight="1" x14ac:dyDescent="0.25">
      <c r="B9" s="2"/>
      <c r="C9" s="3"/>
      <c r="D9" s="4"/>
      <c r="E9" s="5"/>
      <c r="F9" s="6"/>
      <c r="G9" s="6"/>
    </row>
    <row r="10" spans="2:7" ht="15" customHeight="1" x14ac:dyDescent="0.25">
      <c r="B10" s="19" t="s">
        <v>53</v>
      </c>
      <c r="C10" s="7" t="s">
        <v>54</v>
      </c>
      <c r="D10" s="4"/>
      <c r="E10" s="5"/>
      <c r="F10" s="6"/>
      <c r="G10" s="6"/>
    </row>
    <row r="11" spans="2:7" x14ac:dyDescent="0.25">
      <c r="B11" s="2"/>
      <c r="C11" s="3" t="s">
        <v>55</v>
      </c>
      <c r="D11" s="4"/>
      <c r="E11" s="5" t="s">
        <v>69</v>
      </c>
      <c r="F11" s="6"/>
      <c r="G11" s="6">
        <f>F11*D11</f>
        <v>0</v>
      </c>
    </row>
    <row r="12" spans="2:7" ht="15" customHeight="1" x14ac:dyDescent="0.25">
      <c r="B12" s="19"/>
      <c r="C12" s="26"/>
      <c r="D12" s="4"/>
      <c r="E12" s="5"/>
      <c r="F12" s="6"/>
      <c r="G12" s="6"/>
    </row>
    <row r="13" spans="2:7" ht="15" customHeight="1" x14ac:dyDescent="0.25">
      <c r="B13" s="19">
        <v>3</v>
      </c>
      <c r="C13" s="26" t="s">
        <v>57</v>
      </c>
      <c r="D13" s="4"/>
      <c r="E13" s="5"/>
      <c r="F13" s="6"/>
      <c r="G13" s="6"/>
    </row>
    <row r="14" spans="2:7" ht="15" customHeight="1" x14ac:dyDescent="0.25">
      <c r="B14" s="2"/>
      <c r="C14" s="3"/>
      <c r="D14" s="4"/>
      <c r="E14" s="5"/>
      <c r="F14" s="6"/>
      <c r="G14" s="6"/>
    </row>
    <row r="15" spans="2:7" ht="15" customHeight="1" x14ac:dyDescent="0.25">
      <c r="B15" s="19" t="s">
        <v>34</v>
      </c>
      <c r="C15" s="7" t="s">
        <v>51</v>
      </c>
      <c r="D15" s="4"/>
      <c r="E15" s="5"/>
      <c r="F15" s="6"/>
      <c r="G15" s="6"/>
    </row>
    <row r="16" spans="2:7" ht="25.5" x14ac:dyDescent="0.25">
      <c r="B16" s="2"/>
      <c r="C16" s="18" t="s">
        <v>105</v>
      </c>
      <c r="D16" s="17">
        <v>1</v>
      </c>
      <c r="E16" s="17" t="s">
        <v>6</v>
      </c>
      <c r="F16" s="6"/>
      <c r="G16" s="6">
        <f>D16*F16</f>
        <v>0</v>
      </c>
    </row>
    <row r="17" spans="2:7" ht="25.5" x14ac:dyDescent="0.25">
      <c r="B17" s="2"/>
      <c r="C17" s="18" t="s">
        <v>56</v>
      </c>
      <c r="D17" s="17">
        <v>1</v>
      </c>
      <c r="E17" s="17" t="s">
        <v>6</v>
      </c>
      <c r="F17" s="6"/>
      <c r="G17" s="6">
        <f t="shared" ref="G17:G18" si="0">D17*F17</f>
        <v>0</v>
      </c>
    </row>
    <row r="18" spans="2:7" ht="27.75" customHeight="1" x14ac:dyDescent="0.25">
      <c r="B18" s="2"/>
      <c r="C18" s="18" t="s">
        <v>76</v>
      </c>
      <c r="D18" s="17">
        <v>2</v>
      </c>
      <c r="E18" s="17" t="s">
        <v>6</v>
      </c>
      <c r="F18" s="6"/>
      <c r="G18" s="6">
        <f t="shared" si="0"/>
        <v>0</v>
      </c>
    </row>
    <row r="19" spans="2:7" ht="15" customHeight="1" x14ac:dyDescent="0.25">
      <c r="B19" s="81" t="s">
        <v>8</v>
      </c>
      <c r="C19" s="82"/>
      <c r="D19" s="82"/>
      <c r="E19" s="83"/>
      <c r="F19" s="76">
        <f>SUM(G16:G18)</f>
        <v>0</v>
      </c>
      <c r="G19" s="77"/>
    </row>
    <row r="20" spans="2:7" ht="15" customHeight="1" x14ac:dyDescent="0.25">
      <c r="B20" s="2"/>
      <c r="C20" s="3"/>
      <c r="D20" s="4"/>
      <c r="E20" s="5"/>
      <c r="F20" s="6"/>
      <c r="G20" s="6"/>
    </row>
    <row r="21" spans="2:7" ht="15" customHeight="1" x14ac:dyDescent="0.25">
      <c r="B21" s="19" t="s">
        <v>58</v>
      </c>
      <c r="C21" s="7" t="s">
        <v>59</v>
      </c>
      <c r="D21" s="4"/>
      <c r="E21" s="5"/>
      <c r="F21" s="6"/>
      <c r="G21" s="6"/>
    </row>
    <row r="22" spans="2:7" x14ac:dyDescent="0.25">
      <c r="B22" s="2"/>
      <c r="C22" s="18" t="s">
        <v>85</v>
      </c>
      <c r="D22" s="17">
        <v>1</v>
      </c>
      <c r="E22" s="17" t="s">
        <v>6</v>
      </c>
      <c r="F22" s="6"/>
      <c r="G22" s="6">
        <f>D22*F22</f>
        <v>0</v>
      </c>
    </row>
    <row r="23" spans="2:7" x14ac:dyDescent="0.25">
      <c r="B23" s="2"/>
      <c r="C23" s="18" t="s">
        <v>86</v>
      </c>
      <c r="D23" s="17">
        <v>1</v>
      </c>
      <c r="E23" s="17" t="s">
        <v>6</v>
      </c>
      <c r="F23" s="6"/>
      <c r="G23" s="6">
        <f t="shared" ref="G23" si="1">D23*F23</f>
        <v>0</v>
      </c>
    </row>
    <row r="24" spans="2:7" ht="15" customHeight="1" x14ac:dyDescent="0.25">
      <c r="B24" s="81" t="s">
        <v>8</v>
      </c>
      <c r="C24" s="82"/>
      <c r="D24" s="82"/>
      <c r="E24" s="83"/>
      <c r="F24" s="76">
        <f>SUM(G22:G23)</f>
        <v>0</v>
      </c>
      <c r="G24" s="77"/>
    </row>
    <row r="25" spans="2:7" x14ac:dyDescent="0.25">
      <c r="B25" s="2"/>
      <c r="C25" s="3"/>
      <c r="D25" s="4"/>
      <c r="E25" s="5"/>
      <c r="F25" s="6"/>
      <c r="G25" s="6"/>
    </row>
    <row r="26" spans="2:7" ht="15" customHeight="1" x14ac:dyDescent="0.25">
      <c r="B26" s="2"/>
      <c r="C26" s="3"/>
      <c r="D26" s="4"/>
      <c r="E26" s="5"/>
      <c r="F26" s="6"/>
      <c r="G26" s="6"/>
    </row>
    <row r="27" spans="2:7" ht="15" customHeight="1" x14ac:dyDescent="0.25">
      <c r="B27" s="19" t="s">
        <v>35</v>
      </c>
      <c r="C27" s="7" t="s">
        <v>16</v>
      </c>
      <c r="D27" s="4"/>
      <c r="E27" s="5"/>
      <c r="F27" s="6"/>
      <c r="G27" s="6"/>
    </row>
    <row r="28" spans="2:7" ht="25.5" x14ac:dyDescent="0.25">
      <c r="B28" s="2"/>
      <c r="C28" s="3" t="s">
        <v>87</v>
      </c>
      <c r="D28" s="4">
        <v>1</v>
      </c>
      <c r="E28" s="5" t="s">
        <v>6</v>
      </c>
      <c r="F28" s="6"/>
      <c r="G28" s="6">
        <f t="shared" ref="G28" si="2">D28*F28</f>
        <v>0</v>
      </c>
    </row>
    <row r="29" spans="2:7" ht="15" customHeight="1" x14ac:dyDescent="0.25">
      <c r="B29" s="81" t="s">
        <v>8</v>
      </c>
      <c r="C29" s="82"/>
      <c r="D29" s="82"/>
      <c r="E29" s="83"/>
      <c r="F29" s="76">
        <f>G28</f>
        <v>0</v>
      </c>
      <c r="G29" s="77"/>
    </row>
    <row r="30" spans="2:7" ht="15" customHeight="1" x14ac:dyDescent="0.25">
      <c r="B30" s="2"/>
      <c r="C30" s="3"/>
      <c r="D30" s="4"/>
      <c r="E30" s="5"/>
      <c r="F30" s="6"/>
      <c r="G30" s="6"/>
    </row>
    <row r="31" spans="2:7" ht="15" customHeight="1" x14ac:dyDescent="0.25">
      <c r="B31" s="19" t="s">
        <v>45</v>
      </c>
      <c r="C31" s="7" t="s">
        <v>60</v>
      </c>
      <c r="D31" s="4"/>
      <c r="E31" s="5"/>
      <c r="F31" s="6"/>
      <c r="G31" s="6"/>
    </row>
    <row r="32" spans="2:7" ht="25.5" x14ac:dyDescent="0.25">
      <c r="B32" s="2"/>
      <c r="C32" s="24" t="s">
        <v>17</v>
      </c>
      <c r="D32" s="4"/>
      <c r="E32" s="5"/>
      <c r="F32" s="6"/>
      <c r="G32" s="6">
        <f t="shared" ref="G32:G34" si="3">D32*F32</f>
        <v>0</v>
      </c>
    </row>
    <row r="33" spans="2:7" ht="25.5" x14ac:dyDescent="0.25">
      <c r="B33" s="2"/>
      <c r="C33" s="46" t="s">
        <v>108</v>
      </c>
      <c r="D33" s="4"/>
      <c r="E33" s="5"/>
      <c r="F33" s="6"/>
      <c r="G33" s="6"/>
    </row>
    <row r="34" spans="2:7" x14ac:dyDescent="0.25">
      <c r="B34" s="2"/>
      <c r="C34" s="25" t="s">
        <v>18</v>
      </c>
      <c r="D34" s="4">
        <f>119-15</f>
        <v>104</v>
      </c>
      <c r="E34" s="5" t="s">
        <v>7</v>
      </c>
      <c r="F34" s="6"/>
      <c r="G34" s="6">
        <f t="shared" si="3"/>
        <v>0</v>
      </c>
    </row>
    <row r="35" spans="2:7" x14ac:dyDescent="0.25">
      <c r="B35" s="2"/>
      <c r="C35" s="25" t="s">
        <v>29</v>
      </c>
      <c r="D35" s="4">
        <f>29-6</f>
        <v>23</v>
      </c>
      <c r="E35" s="5" t="s">
        <v>7</v>
      </c>
      <c r="F35" s="6"/>
      <c r="G35" s="6"/>
    </row>
    <row r="36" spans="2:7" x14ac:dyDescent="0.25">
      <c r="B36" s="2"/>
      <c r="C36" s="25" t="s">
        <v>67</v>
      </c>
      <c r="D36" s="4">
        <v>2</v>
      </c>
      <c r="E36" s="5" t="s">
        <v>7</v>
      </c>
      <c r="F36" s="6"/>
      <c r="G36" s="6"/>
    </row>
    <row r="37" spans="2:7" ht="15" customHeight="1" x14ac:dyDescent="0.25">
      <c r="B37" s="81" t="s">
        <v>8</v>
      </c>
      <c r="C37" s="82"/>
      <c r="D37" s="82"/>
      <c r="E37" s="83"/>
      <c r="F37" s="76">
        <f>SUM(G32:G36)</f>
        <v>0</v>
      </c>
      <c r="G37" s="77"/>
    </row>
    <row r="38" spans="2:7" ht="15" customHeight="1" x14ac:dyDescent="0.25">
      <c r="B38" s="2"/>
      <c r="C38" s="3"/>
      <c r="D38" s="4"/>
      <c r="E38" s="5"/>
      <c r="F38" s="6"/>
      <c r="G38" s="6"/>
    </row>
    <row r="39" spans="2:7" ht="15" customHeight="1" x14ac:dyDescent="0.25">
      <c r="B39" s="19" t="s">
        <v>22</v>
      </c>
      <c r="C39" s="7" t="s">
        <v>37</v>
      </c>
      <c r="D39" s="4"/>
      <c r="E39" s="5"/>
      <c r="F39" s="6"/>
      <c r="G39" s="6"/>
    </row>
    <row r="40" spans="2:7" ht="25.5" x14ac:dyDescent="0.25">
      <c r="B40" s="2"/>
      <c r="C40" s="24" t="s">
        <v>17</v>
      </c>
      <c r="D40" s="4"/>
      <c r="E40" s="5"/>
      <c r="F40" s="6"/>
      <c r="G40" s="6">
        <f t="shared" ref="G40:G48" si="4">D40*F40</f>
        <v>0</v>
      </c>
    </row>
    <row r="41" spans="2:7" ht="25.5" x14ac:dyDescent="0.25">
      <c r="B41" s="2"/>
      <c r="C41" s="46" t="s">
        <v>108</v>
      </c>
      <c r="D41" s="4"/>
      <c r="E41" s="5"/>
      <c r="F41" s="6"/>
      <c r="G41" s="6"/>
    </row>
    <row r="42" spans="2:7" ht="51.75" customHeight="1" x14ac:dyDescent="0.25">
      <c r="B42" s="2"/>
      <c r="C42" s="45" t="s">
        <v>61</v>
      </c>
      <c r="D42" s="4">
        <v>46</v>
      </c>
      <c r="E42" s="5" t="s">
        <v>7</v>
      </c>
      <c r="F42" s="6"/>
      <c r="G42" s="6">
        <f t="shared" si="4"/>
        <v>0</v>
      </c>
    </row>
    <row r="43" spans="2:7" ht="25.5" x14ac:dyDescent="0.25">
      <c r="B43" s="2"/>
      <c r="C43" s="25" t="s">
        <v>62</v>
      </c>
      <c r="D43" s="4">
        <v>9</v>
      </c>
      <c r="E43" s="5" t="s">
        <v>7</v>
      </c>
      <c r="F43" s="6"/>
      <c r="G43" s="6">
        <f t="shared" ref="G43" si="5">D43*F43</f>
        <v>0</v>
      </c>
    </row>
    <row r="44" spans="2:7" x14ac:dyDescent="0.25">
      <c r="B44" s="2"/>
      <c r="C44" s="25" t="s">
        <v>106</v>
      </c>
      <c r="D44" s="4">
        <v>3</v>
      </c>
      <c r="E44" s="5" t="s">
        <v>7</v>
      </c>
      <c r="F44" s="6"/>
      <c r="G44" s="6">
        <f t="shared" ref="G44" si="6">D44*F44</f>
        <v>0</v>
      </c>
    </row>
    <row r="45" spans="2:7" x14ac:dyDescent="0.25">
      <c r="B45" s="2"/>
      <c r="C45" s="25" t="s">
        <v>63</v>
      </c>
      <c r="D45" s="4">
        <v>4</v>
      </c>
      <c r="E45" s="5" t="s">
        <v>7</v>
      </c>
      <c r="F45" s="6"/>
      <c r="G45" s="6">
        <f t="shared" ref="G45" si="7">D45*F45</f>
        <v>0</v>
      </c>
    </row>
    <row r="46" spans="2:7" x14ac:dyDescent="0.25">
      <c r="B46" s="2"/>
      <c r="C46" s="25" t="s">
        <v>64</v>
      </c>
      <c r="D46" s="4">
        <v>2</v>
      </c>
      <c r="E46" s="5" t="s">
        <v>7</v>
      </c>
      <c r="F46" s="6"/>
      <c r="G46" s="6">
        <f t="shared" ref="G46" si="8">D46*F46</f>
        <v>0</v>
      </c>
    </row>
    <row r="47" spans="2:7" x14ac:dyDescent="0.25">
      <c r="B47" s="2"/>
      <c r="C47" s="25" t="s">
        <v>28</v>
      </c>
      <c r="D47" s="4">
        <v>17</v>
      </c>
      <c r="E47" s="5" t="s">
        <v>7</v>
      </c>
      <c r="F47" s="6"/>
      <c r="G47" s="6">
        <f t="shared" si="4"/>
        <v>0</v>
      </c>
    </row>
    <row r="48" spans="2:7" x14ac:dyDescent="0.25">
      <c r="B48" s="2"/>
      <c r="C48" s="25" t="s">
        <v>65</v>
      </c>
      <c r="D48" s="4">
        <v>3</v>
      </c>
      <c r="E48" s="5" t="s">
        <v>7</v>
      </c>
      <c r="F48" s="6"/>
      <c r="G48" s="6">
        <f t="shared" si="4"/>
        <v>0</v>
      </c>
    </row>
    <row r="49" spans="2:7" ht="15" customHeight="1" x14ac:dyDescent="0.25">
      <c r="B49" s="81" t="s">
        <v>8</v>
      </c>
      <c r="C49" s="82"/>
      <c r="D49" s="82"/>
      <c r="E49" s="83"/>
      <c r="F49" s="76">
        <f>SUM(G42:G48)</f>
        <v>0</v>
      </c>
      <c r="G49" s="77"/>
    </row>
    <row r="50" spans="2:7" ht="15" customHeight="1" x14ac:dyDescent="0.25">
      <c r="B50" s="2"/>
      <c r="C50" s="3"/>
      <c r="D50" s="4"/>
      <c r="E50" s="5"/>
      <c r="F50" s="6"/>
      <c r="G50" s="6"/>
    </row>
    <row r="51" spans="2:7" ht="15" customHeight="1" x14ac:dyDescent="0.25">
      <c r="B51" s="19" t="s">
        <v>36</v>
      </c>
      <c r="C51" s="7" t="s">
        <v>39</v>
      </c>
      <c r="D51" s="4"/>
      <c r="E51" s="5"/>
      <c r="F51" s="6"/>
      <c r="G51" s="6"/>
    </row>
    <row r="52" spans="2:7" x14ac:dyDescent="0.25">
      <c r="B52" s="2"/>
      <c r="C52" s="24" t="s">
        <v>146</v>
      </c>
      <c r="D52" s="4"/>
      <c r="E52" s="5"/>
      <c r="F52" s="6"/>
      <c r="G52" s="6">
        <f t="shared" ref="G52" si="9">D52*F52</f>
        <v>0</v>
      </c>
    </row>
    <row r="53" spans="2:7" ht="15" customHeight="1" x14ac:dyDescent="0.25">
      <c r="B53" s="81" t="s">
        <v>8</v>
      </c>
      <c r="C53" s="82"/>
      <c r="D53" s="82"/>
      <c r="E53" s="83"/>
      <c r="F53" s="76"/>
      <c r="G53" s="77"/>
    </row>
    <row r="54" spans="2:7" ht="15" customHeight="1" x14ac:dyDescent="0.25">
      <c r="B54" s="2"/>
      <c r="C54" s="3"/>
      <c r="D54" s="4"/>
      <c r="E54" s="5"/>
      <c r="F54" s="6"/>
      <c r="G54" s="6"/>
    </row>
    <row r="55" spans="2:7" ht="15" customHeight="1" x14ac:dyDescent="0.25">
      <c r="B55" s="19" t="s">
        <v>27</v>
      </c>
      <c r="C55" s="7" t="s">
        <v>41</v>
      </c>
      <c r="D55" s="4"/>
      <c r="E55" s="5"/>
      <c r="F55" s="6"/>
      <c r="G55" s="6"/>
    </row>
    <row r="56" spans="2:7" ht="25.5" x14ac:dyDescent="0.25">
      <c r="B56" s="2"/>
      <c r="C56" s="24" t="s">
        <v>17</v>
      </c>
      <c r="D56" s="4"/>
      <c r="E56" s="5"/>
      <c r="F56" s="6"/>
      <c r="G56" s="6">
        <f t="shared" ref="G56:G58" si="10">D56*F56</f>
        <v>0</v>
      </c>
    </row>
    <row r="57" spans="2:7" ht="25.5" x14ac:dyDescent="0.25">
      <c r="B57" s="2"/>
      <c r="C57" s="46" t="s">
        <v>108</v>
      </c>
      <c r="D57" s="4"/>
      <c r="E57" s="5"/>
      <c r="F57" s="6"/>
      <c r="G57" s="6"/>
    </row>
    <row r="58" spans="2:7" x14ac:dyDescent="0.25">
      <c r="B58" s="2"/>
      <c r="C58" s="25" t="s">
        <v>68</v>
      </c>
      <c r="D58" s="4">
        <v>2</v>
      </c>
      <c r="E58" s="5" t="s">
        <v>7</v>
      </c>
      <c r="F58" s="6"/>
      <c r="G58" s="6">
        <f t="shared" si="10"/>
        <v>0</v>
      </c>
    </row>
    <row r="59" spans="2:7" ht="15" customHeight="1" x14ac:dyDescent="0.25">
      <c r="B59" s="81" t="s">
        <v>8</v>
      </c>
      <c r="C59" s="82"/>
      <c r="D59" s="82"/>
      <c r="E59" s="83"/>
      <c r="F59" s="76">
        <f>SUM(G58:G58)</f>
        <v>0</v>
      </c>
      <c r="G59" s="77"/>
    </row>
    <row r="60" spans="2:7" ht="15" customHeight="1" x14ac:dyDescent="0.25">
      <c r="B60" s="2"/>
      <c r="C60" s="3"/>
      <c r="D60" s="4"/>
      <c r="E60" s="5"/>
      <c r="F60" s="6"/>
      <c r="G60" s="6"/>
    </row>
    <row r="61" spans="2:7" ht="15" customHeight="1" x14ac:dyDescent="0.25">
      <c r="B61" s="19" t="s">
        <v>38</v>
      </c>
      <c r="C61" s="7" t="s">
        <v>70</v>
      </c>
      <c r="D61" s="4"/>
      <c r="E61" s="5"/>
      <c r="F61" s="6"/>
      <c r="G61" s="6"/>
    </row>
    <row r="62" spans="2:7" ht="25.5" x14ac:dyDescent="0.25">
      <c r="B62" s="2"/>
      <c r="C62" s="24" t="s">
        <v>17</v>
      </c>
      <c r="D62" s="4"/>
      <c r="E62" s="5"/>
      <c r="F62" s="6"/>
      <c r="G62" s="6">
        <f t="shared" ref="G62" si="11">D62*F62</f>
        <v>0</v>
      </c>
    </row>
    <row r="63" spans="2:7" ht="25.5" x14ac:dyDescent="0.25">
      <c r="B63" s="2"/>
      <c r="C63" s="46" t="s">
        <v>108</v>
      </c>
      <c r="D63" s="4"/>
      <c r="E63" s="5"/>
      <c r="F63" s="6"/>
      <c r="G63" s="6"/>
    </row>
    <row r="64" spans="2:7" x14ac:dyDescent="0.25">
      <c r="B64" s="2"/>
      <c r="C64" s="3" t="s">
        <v>107</v>
      </c>
      <c r="D64" s="4">
        <v>3</v>
      </c>
      <c r="E64" s="5" t="s">
        <v>6</v>
      </c>
      <c r="F64" s="6"/>
      <c r="G64" s="6">
        <f>F64*D64</f>
        <v>0</v>
      </c>
    </row>
    <row r="65" spans="2:7" ht="15" customHeight="1" x14ac:dyDescent="0.25">
      <c r="B65" s="19"/>
      <c r="C65" s="26"/>
      <c r="D65" s="4"/>
      <c r="E65" s="5"/>
      <c r="F65" s="6"/>
      <c r="G65" s="6"/>
    </row>
    <row r="66" spans="2:7" ht="15" customHeight="1" x14ac:dyDescent="0.25">
      <c r="B66" s="19" t="s">
        <v>40</v>
      </c>
      <c r="C66" s="7" t="s">
        <v>19</v>
      </c>
      <c r="D66" s="4"/>
      <c r="E66" s="5"/>
      <c r="F66" s="6"/>
      <c r="G66" s="6"/>
    </row>
    <row r="67" spans="2:7" x14ac:dyDescent="0.25">
      <c r="B67" s="2"/>
      <c r="C67" s="3" t="s">
        <v>75</v>
      </c>
      <c r="D67" s="4">
        <v>41</v>
      </c>
      <c r="E67" s="5" t="s">
        <v>48</v>
      </c>
      <c r="F67" s="6"/>
      <c r="G67" s="6">
        <f t="shared" ref="G67" si="12">D67*F67</f>
        <v>0</v>
      </c>
    </row>
    <row r="68" spans="2:7" x14ac:dyDescent="0.25">
      <c r="B68" s="2"/>
      <c r="C68" s="3" t="s">
        <v>71</v>
      </c>
      <c r="D68" s="4">
        <v>7</v>
      </c>
      <c r="E68" s="5" t="s">
        <v>7</v>
      </c>
      <c r="F68" s="6"/>
      <c r="G68" s="6">
        <f t="shared" ref="G68" si="13">D68*F68</f>
        <v>0</v>
      </c>
    </row>
    <row r="69" spans="2:7" ht="30.75" customHeight="1" x14ac:dyDescent="0.25">
      <c r="B69" s="2"/>
      <c r="C69" s="3" t="s">
        <v>74</v>
      </c>
      <c r="D69" s="4">
        <v>1</v>
      </c>
      <c r="E69" s="5" t="s">
        <v>6</v>
      </c>
      <c r="F69" s="6"/>
      <c r="G69" s="6">
        <f t="shared" ref="G69" si="14">D69*F69</f>
        <v>0</v>
      </c>
    </row>
    <row r="70" spans="2:7" ht="15" customHeight="1" x14ac:dyDescent="0.25">
      <c r="B70" s="81" t="s">
        <v>8</v>
      </c>
      <c r="C70" s="82"/>
      <c r="D70" s="82"/>
      <c r="E70" s="83"/>
      <c r="F70" s="76">
        <f>SUM(G67:G69)</f>
        <v>0</v>
      </c>
      <c r="G70" s="77"/>
    </row>
    <row r="71" spans="2:7" ht="15" customHeight="1" x14ac:dyDescent="0.25">
      <c r="B71" s="19"/>
      <c r="C71" s="26"/>
      <c r="D71" s="4"/>
      <c r="E71" s="5"/>
      <c r="F71" s="6"/>
      <c r="G71" s="6"/>
    </row>
    <row r="72" spans="2:7" ht="15" customHeight="1" x14ac:dyDescent="0.25">
      <c r="B72" s="19" t="s">
        <v>42</v>
      </c>
      <c r="C72" s="7" t="s">
        <v>73</v>
      </c>
      <c r="D72" s="4"/>
      <c r="E72" s="5"/>
      <c r="F72" s="6"/>
      <c r="G72" s="6"/>
    </row>
    <row r="73" spans="2:7" x14ac:dyDescent="0.25">
      <c r="B73" s="2"/>
      <c r="C73" s="3" t="s">
        <v>72</v>
      </c>
      <c r="D73" s="4"/>
      <c r="E73" s="5" t="s">
        <v>46</v>
      </c>
      <c r="F73" s="6"/>
      <c r="G73" s="6">
        <f t="shared" ref="G73" si="15">D73*F73</f>
        <v>0</v>
      </c>
    </row>
    <row r="74" spans="2:7" ht="15" customHeight="1" x14ac:dyDescent="0.25">
      <c r="B74" s="20"/>
      <c r="C74" s="23"/>
      <c r="D74" s="21"/>
      <c r="E74" s="22"/>
      <c r="F74" s="33"/>
      <c r="G74" s="34"/>
    </row>
    <row r="75" spans="2:7" ht="15" customHeight="1" x14ac:dyDescent="0.25">
      <c r="B75" s="19" t="s">
        <v>47</v>
      </c>
      <c r="C75" s="7" t="s">
        <v>43</v>
      </c>
      <c r="D75" s="4"/>
      <c r="E75" s="5"/>
      <c r="F75" s="6"/>
      <c r="G75" s="6"/>
    </row>
    <row r="76" spans="2:7" ht="25.5" x14ac:dyDescent="0.25">
      <c r="B76" s="2"/>
      <c r="C76" s="3" t="s">
        <v>88</v>
      </c>
      <c r="D76" s="4">
        <v>1</v>
      </c>
      <c r="E76" s="5" t="s">
        <v>6</v>
      </c>
      <c r="F76" s="6"/>
      <c r="G76" s="6">
        <f t="shared" ref="G76" si="16">D76*F76</f>
        <v>0</v>
      </c>
    </row>
    <row r="77" spans="2:7" ht="15" customHeight="1" x14ac:dyDescent="0.25">
      <c r="B77" s="81" t="s">
        <v>8</v>
      </c>
      <c r="C77" s="82"/>
      <c r="D77" s="82"/>
      <c r="E77" s="83"/>
      <c r="F77" s="76">
        <f>SUM(G76:G76)</f>
        <v>0</v>
      </c>
      <c r="G77" s="77"/>
    </row>
    <row r="78" spans="2:7" ht="15" customHeight="1" x14ac:dyDescent="0.25">
      <c r="B78" s="20"/>
      <c r="C78" s="23"/>
      <c r="D78" s="21"/>
      <c r="E78" s="22"/>
      <c r="F78" s="33"/>
      <c r="G78" s="34"/>
    </row>
    <row r="79" spans="2:7" ht="15" customHeight="1" x14ac:dyDescent="0.25">
      <c r="B79" s="19" t="s">
        <v>77</v>
      </c>
      <c r="C79" s="7" t="s">
        <v>20</v>
      </c>
      <c r="D79" s="4"/>
      <c r="E79" s="5"/>
      <c r="F79" s="6"/>
      <c r="G79" s="6"/>
    </row>
    <row r="80" spans="2:7" ht="19.5" customHeight="1" x14ac:dyDescent="0.25">
      <c r="B80" s="2"/>
      <c r="C80" s="24" t="s">
        <v>95</v>
      </c>
      <c r="D80" s="4"/>
      <c r="E80" s="5"/>
      <c r="F80" s="6"/>
      <c r="G80" s="6">
        <f t="shared" ref="G80" si="17">D80*F80</f>
        <v>0</v>
      </c>
    </row>
    <row r="81" spans="2:7" s="32" customFormat="1" ht="25.5" x14ac:dyDescent="0.25">
      <c r="B81" s="27"/>
      <c r="C81" s="28" t="s">
        <v>112</v>
      </c>
      <c r="D81" s="78" t="s">
        <v>111</v>
      </c>
      <c r="E81" s="79"/>
      <c r="F81" s="79"/>
      <c r="G81" s="80"/>
    </row>
    <row r="82" spans="2:7" s="32" customFormat="1" x14ac:dyDescent="0.25">
      <c r="B82" s="27"/>
      <c r="C82" s="28" t="s">
        <v>109</v>
      </c>
      <c r="D82" s="78" t="s">
        <v>147</v>
      </c>
      <c r="E82" s="79"/>
      <c r="F82" s="79"/>
      <c r="G82" s="80"/>
    </row>
    <row r="83" spans="2:7" s="32" customFormat="1" x14ac:dyDescent="0.25">
      <c r="B83" s="27"/>
      <c r="C83" s="28" t="s">
        <v>113</v>
      </c>
      <c r="D83" s="78" t="s">
        <v>147</v>
      </c>
      <c r="E83" s="79"/>
      <c r="F83" s="79"/>
      <c r="G83" s="80"/>
    </row>
    <row r="84" spans="2:7" s="32" customFormat="1" x14ac:dyDescent="0.25">
      <c r="B84" s="27"/>
      <c r="C84" s="28" t="s">
        <v>78</v>
      </c>
      <c r="D84" s="29">
        <v>3</v>
      </c>
      <c r="E84" s="30" t="s">
        <v>7</v>
      </c>
      <c r="F84" s="6"/>
      <c r="G84" s="6">
        <f t="shared" ref="G84" si="18">D84*F84</f>
        <v>0</v>
      </c>
    </row>
    <row r="85" spans="2:7" s="32" customFormat="1" x14ac:dyDescent="0.25">
      <c r="B85" s="27"/>
      <c r="C85" s="28" t="s">
        <v>89</v>
      </c>
      <c r="D85" s="29">
        <v>1</v>
      </c>
      <c r="E85" s="30" t="s">
        <v>6</v>
      </c>
      <c r="F85" s="6"/>
      <c r="G85" s="6">
        <f t="shared" ref="G85:G86" si="19">D85*F85</f>
        <v>0</v>
      </c>
    </row>
    <row r="86" spans="2:7" s="32" customFormat="1" ht="13.5" customHeight="1" x14ac:dyDescent="0.25">
      <c r="B86" s="27"/>
      <c r="C86" s="28" t="s">
        <v>90</v>
      </c>
      <c r="D86" s="29">
        <v>1</v>
      </c>
      <c r="E86" s="30" t="s">
        <v>6</v>
      </c>
      <c r="F86" s="6"/>
      <c r="G86" s="6">
        <f t="shared" si="19"/>
        <v>0</v>
      </c>
    </row>
    <row r="87" spans="2:7" s="32" customFormat="1" x14ac:dyDescent="0.25">
      <c r="B87" s="27"/>
      <c r="C87" s="28" t="s">
        <v>79</v>
      </c>
      <c r="D87" s="29">
        <v>1</v>
      </c>
      <c r="E87" s="30" t="s">
        <v>6</v>
      </c>
      <c r="F87" s="6"/>
      <c r="G87" s="6">
        <f t="shared" ref="G87" si="20">D87*F87</f>
        <v>0</v>
      </c>
    </row>
    <row r="88" spans="2:7" ht="15" customHeight="1" x14ac:dyDescent="0.25">
      <c r="B88" s="81" t="s">
        <v>8</v>
      </c>
      <c r="C88" s="82"/>
      <c r="D88" s="82"/>
      <c r="E88" s="83"/>
      <c r="F88" s="76">
        <f>SUM(G84:G87)</f>
        <v>0</v>
      </c>
      <c r="G88" s="77"/>
    </row>
    <row r="89" spans="2:7" ht="15" customHeight="1" x14ac:dyDescent="0.25">
      <c r="B89" s="19"/>
      <c r="C89" s="26"/>
      <c r="D89" s="4"/>
      <c r="E89" s="5"/>
      <c r="F89" s="6"/>
      <c r="G89" s="6"/>
    </row>
    <row r="90" spans="2:7" ht="15" customHeight="1" x14ac:dyDescent="0.25">
      <c r="B90" s="19" t="s">
        <v>80</v>
      </c>
      <c r="C90" s="7" t="s">
        <v>21</v>
      </c>
      <c r="D90" s="4"/>
      <c r="E90" s="5"/>
      <c r="F90" s="6"/>
      <c r="G90" s="6"/>
    </row>
    <row r="91" spans="2:7" x14ac:dyDescent="0.25">
      <c r="B91" s="2"/>
      <c r="C91" s="46" t="s">
        <v>122</v>
      </c>
      <c r="D91" s="4"/>
      <c r="E91" s="5"/>
      <c r="F91" s="6"/>
      <c r="G91" s="6"/>
    </row>
    <row r="92" spans="2:7" s="32" customFormat="1" ht="25.5" x14ac:dyDescent="0.25">
      <c r="B92" s="27"/>
      <c r="C92" s="28" t="s">
        <v>81</v>
      </c>
      <c r="D92" s="29"/>
      <c r="E92" s="30"/>
      <c r="F92" s="6"/>
      <c r="G92" s="6">
        <f t="shared" ref="G92:G97" si="21">D92*F92</f>
        <v>0</v>
      </c>
    </row>
    <row r="93" spans="2:7" s="32" customFormat="1" ht="25.5" x14ac:dyDescent="0.25">
      <c r="B93" s="27"/>
      <c r="C93" s="28" t="s">
        <v>82</v>
      </c>
      <c r="D93" s="29">
        <v>2</v>
      </c>
      <c r="E93" s="30" t="s">
        <v>6</v>
      </c>
      <c r="F93" s="6"/>
      <c r="G93" s="6">
        <f t="shared" si="21"/>
        <v>0</v>
      </c>
    </row>
    <row r="94" spans="2:7" s="32" customFormat="1" x14ac:dyDescent="0.25">
      <c r="B94" s="27"/>
      <c r="C94" s="28" t="s">
        <v>83</v>
      </c>
      <c r="D94" s="29">
        <v>1</v>
      </c>
      <c r="E94" s="30" t="s">
        <v>6</v>
      </c>
      <c r="F94" s="6"/>
      <c r="G94" s="6">
        <f t="shared" ref="G94" si="22">D94*F94</f>
        <v>0</v>
      </c>
    </row>
    <row r="95" spans="2:7" x14ac:dyDescent="0.25">
      <c r="B95" s="2"/>
      <c r="C95" s="25" t="s">
        <v>49</v>
      </c>
      <c r="D95" s="4">
        <f>38-9</f>
        <v>29</v>
      </c>
      <c r="E95" s="5" t="s">
        <v>7</v>
      </c>
      <c r="F95" s="6"/>
      <c r="G95" s="6">
        <f t="shared" ref="G95" si="23">D95*F95</f>
        <v>0</v>
      </c>
    </row>
    <row r="96" spans="2:7" ht="25.5" x14ac:dyDescent="0.25">
      <c r="B96" s="2"/>
      <c r="C96" s="25" t="s">
        <v>50</v>
      </c>
      <c r="D96" s="4">
        <f>38-9</f>
        <v>29</v>
      </c>
      <c r="E96" s="5" t="s">
        <v>7</v>
      </c>
      <c r="F96" s="6"/>
      <c r="G96" s="6">
        <f t="shared" ref="G96" si="24">D96*F96</f>
        <v>0</v>
      </c>
    </row>
    <row r="97" spans="2:7" s="32" customFormat="1" x14ac:dyDescent="0.25">
      <c r="B97" s="27"/>
      <c r="C97" s="28" t="s">
        <v>91</v>
      </c>
      <c r="D97" s="29">
        <v>1</v>
      </c>
      <c r="E97" s="30" t="s">
        <v>6</v>
      </c>
      <c r="F97" s="6"/>
      <c r="G97" s="6">
        <f t="shared" si="21"/>
        <v>0</v>
      </c>
    </row>
    <row r="98" spans="2:7" ht="15" customHeight="1" x14ac:dyDescent="0.25">
      <c r="B98" s="81" t="s">
        <v>8</v>
      </c>
      <c r="C98" s="82"/>
      <c r="D98" s="82"/>
      <c r="E98" s="83"/>
      <c r="F98" s="76">
        <f>SUM(G92:G97)</f>
        <v>0</v>
      </c>
      <c r="G98" s="77"/>
    </row>
    <row r="99" spans="2:7" ht="15" customHeight="1" x14ac:dyDescent="0.25">
      <c r="B99" s="19"/>
      <c r="C99" s="26"/>
      <c r="D99" s="4"/>
      <c r="E99" s="5"/>
      <c r="F99" s="6"/>
      <c r="G99" s="6"/>
    </row>
    <row r="100" spans="2:7" ht="15" customHeight="1" x14ac:dyDescent="0.25">
      <c r="B100" s="19" t="s">
        <v>92</v>
      </c>
      <c r="C100" s="7" t="s">
        <v>93</v>
      </c>
      <c r="D100" s="4"/>
      <c r="E100" s="5"/>
      <c r="F100" s="6"/>
      <c r="G100" s="6"/>
    </row>
    <row r="101" spans="2:7" s="32" customFormat="1" ht="25.5" x14ac:dyDescent="0.25">
      <c r="B101" s="27"/>
      <c r="C101" s="28" t="s">
        <v>94</v>
      </c>
      <c r="D101" s="29">
        <v>1</v>
      </c>
      <c r="E101" s="30" t="s">
        <v>6</v>
      </c>
      <c r="F101" s="6"/>
      <c r="G101" s="6">
        <f t="shared" ref="G101" si="25">D101*F101</f>
        <v>0</v>
      </c>
    </row>
    <row r="102" spans="2:7" ht="15" customHeight="1" x14ac:dyDescent="0.25">
      <c r="B102" s="81" t="s">
        <v>8</v>
      </c>
      <c r="C102" s="82"/>
      <c r="D102" s="82"/>
      <c r="E102" s="83"/>
      <c r="F102" s="76">
        <f>SUM(G101:G101)</f>
        <v>0</v>
      </c>
      <c r="G102" s="77"/>
    </row>
    <row r="103" spans="2:7" ht="15" customHeight="1" x14ac:dyDescent="0.25">
      <c r="B103" s="19"/>
      <c r="C103" s="26"/>
      <c r="D103" s="4"/>
      <c r="E103" s="5"/>
      <c r="F103" s="6"/>
      <c r="G103" s="6"/>
    </row>
    <row r="104" spans="2:7" ht="15" customHeight="1" x14ac:dyDescent="0.25">
      <c r="B104" s="19" t="s">
        <v>114</v>
      </c>
      <c r="C104" s="7" t="s">
        <v>115</v>
      </c>
      <c r="D104" s="4"/>
      <c r="E104" s="5"/>
      <c r="F104" s="6"/>
      <c r="G104" s="6"/>
    </row>
    <row r="105" spans="2:7" x14ac:dyDescent="0.25">
      <c r="B105" s="2"/>
      <c r="C105" s="46" t="s">
        <v>122</v>
      </c>
      <c r="D105" s="4"/>
      <c r="E105" s="5"/>
      <c r="F105" s="6"/>
      <c r="G105" s="6"/>
    </row>
    <row r="106" spans="2:7" s="32" customFormat="1" x14ac:dyDescent="0.25">
      <c r="B106" s="27"/>
      <c r="C106" s="47" t="s">
        <v>118</v>
      </c>
      <c r="D106" s="29">
        <v>5</v>
      </c>
      <c r="E106" s="48" t="s">
        <v>7</v>
      </c>
      <c r="F106" s="6"/>
      <c r="G106" s="6">
        <f t="shared" ref="G106" si="26">D106*F106</f>
        <v>0</v>
      </c>
    </row>
    <row r="107" spans="2:7" s="32" customFormat="1" ht="16.5" customHeight="1" x14ac:dyDescent="0.25">
      <c r="B107" s="27"/>
      <c r="C107" s="47" t="s">
        <v>116</v>
      </c>
      <c r="D107" s="29">
        <v>6</v>
      </c>
      <c r="E107" s="48" t="s">
        <v>7</v>
      </c>
      <c r="F107" s="6"/>
      <c r="G107" s="6">
        <f t="shared" ref="G107:G111" si="27">D107*F107</f>
        <v>0</v>
      </c>
    </row>
    <row r="108" spans="2:7" s="32" customFormat="1" ht="25.5" x14ac:dyDescent="0.25">
      <c r="B108" s="27"/>
      <c r="C108" s="47" t="s">
        <v>121</v>
      </c>
      <c r="D108" s="29">
        <v>5</v>
      </c>
      <c r="E108" s="48" t="s">
        <v>7</v>
      </c>
      <c r="F108" s="6"/>
      <c r="G108" s="6">
        <f t="shared" si="27"/>
        <v>0</v>
      </c>
    </row>
    <row r="109" spans="2:7" s="32" customFormat="1" x14ac:dyDescent="0.25">
      <c r="B109" s="27"/>
      <c r="C109" s="47" t="s">
        <v>117</v>
      </c>
      <c r="D109" s="29">
        <v>7</v>
      </c>
      <c r="E109" s="48" t="s">
        <v>7</v>
      </c>
      <c r="F109" s="6"/>
      <c r="G109" s="6">
        <f t="shared" si="27"/>
        <v>0</v>
      </c>
    </row>
    <row r="110" spans="2:7" s="32" customFormat="1" x14ac:dyDescent="0.25">
      <c r="B110" s="27"/>
      <c r="C110" s="47" t="s">
        <v>119</v>
      </c>
      <c r="D110" s="29">
        <v>2</v>
      </c>
      <c r="E110" s="48" t="s">
        <v>7</v>
      </c>
      <c r="F110" s="6"/>
      <c r="G110" s="6">
        <f t="shared" si="27"/>
        <v>0</v>
      </c>
    </row>
    <row r="111" spans="2:7" s="32" customFormat="1" x14ac:dyDescent="0.25">
      <c r="B111" s="27"/>
      <c r="C111" s="47" t="s">
        <v>120</v>
      </c>
      <c r="D111" s="29">
        <v>1</v>
      </c>
      <c r="E111" s="48" t="s">
        <v>6</v>
      </c>
      <c r="F111" s="6"/>
      <c r="G111" s="6">
        <f t="shared" si="27"/>
        <v>0</v>
      </c>
    </row>
    <row r="112" spans="2:7" ht="15" customHeight="1" x14ac:dyDescent="0.25">
      <c r="B112" s="81" t="s">
        <v>8</v>
      </c>
      <c r="C112" s="82"/>
      <c r="D112" s="82"/>
      <c r="E112" s="83"/>
      <c r="F112" s="76">
        <f>SUM(G106:G111)</f>
        <v>0</v>
      </c>
      <c r="G112" s="77"/>
    </row>
    <row r="113" spans="2:7" ht="15" customHeight="1" x14ac:dyDescent="0.25">
      <c r="B113" s="19"/>
      <c r="C113" s="26"/>
      <c r="D113" s="4"/>
      <c r="E113" s="5"/>
      <c r="F113" s="6"/>
      <c r="G113" s="6"/>
    </row>
    <row r="114" spans="2:7" ht="15" customHeight="1" x14ac:dyDescent="0.25">
      <c r="B114" s="19" t="s">
        <v>123</v>
      </c>
      <c r="C114" s="7" t="s">
        <v>124</v>
      </c>
      <c r="D114" s="4"/>
      <c r="E114" s="5"/>
      <c r="F114" s="6"/>
      <c r="G114" s="6"/>
    </row>
    <row r="115" spans="2:7" s="32" customFormat="1" x14ac:dyDescent="0.25">
      <c r="B115" s="27"/>
      <c r="C115" s="28" t="s">
        <v>55</v>
      </c>
      <c r="D115" s="29">
        <v>1</v>
      </c>
      <c r="E115" s="30" t="s">
        <v>6</v>
      </c>
      <c r="F115" s="6"/>
      <c r="G115" s="6">
        <f t="shared" ref="G115" si="28">D115*F115</f>
        <v>0</v>
      </c>
    </row>
    <row r="116" spans="2:7" ht="15" customHeight="1" x14ac:dyDescent="0.25">
      <c r="B116" s="19"/>
      <c r="C116" s="26"/>
      <c r="D116" s="4"/>
      <c r="E116" s="5"/>
      <c r="F116" s="6"/>
      <c r="G116" s="6"/>
    </row>
    <row r="117" spans="2:7" ht="15" customHeight="1" x14ac:dyDescent="0.25">
      <c r="B117" s="19" t="s">
        <v>125</v>
      </c>
      <c r="C117" s="7" t="s">
        <v>126</v>
      </c>
      <c r="D117" s="4"/>
      <c r="E117" s="5"/>
      <c r="F117" s="6"/>
      <c r="G117" s="6"/>
    </row>
    <row r="118" spans="2:7" s="32" customFormat="1" x14ac:dyDescent="0.25">
      <c r="B118" s="27"/>
      <c r="C118" s="28" t="s">
        <v>55</v>
      </c>
      <c r="D118" s="29">
        <v>1</v>
      </c>
      <c r="E118" s="30" t="s">
        <v>6</v>
      </c>
      <c r="F118" s="6"/>
      <c r="G118" s="6">
        <f t="shared" ref="G118" si="29">D118*F118</f>
        <v>0</v>
      </c>
    </row>
    <row r="119" spans="2:7" ht="15" customHeight="1" x14ac:dyDescent="0.25">
      <c r="B119" s="19"/>
      <c r="C119" s="26"/>
      <c r="D119" s="4"/>
      <c r="E119" s="5"/>
      <c r="F119" s="6"/>
      <c r="G119" s="6"/>
    </row>
    <row r="120" spans="2:7" ht="15" customHeight="1" x14ac:dyDescent="0.25">
      <c r="B120" s="19" t="s">
        <v>127</v>
      </c>
      <c r="C120" s="7" t="s">
        <v>128</v>
      </c>
      <c r="D120" s="4"/>
      <c r="E120" s="5"/>
      <c r="F120" s="6"/>
      <c r="G120" s="6"/>
    </row>
    <row r="121" spans="2:7" s="32" customFormat="1" x14ac:dyDescent="0.25">
      <c r="B121" s="27"/>
      <c r="C121" s="28" t="s">
        <v>55</v>
      </c>
      <c r="D121" s="29">
        <v>1</v>
      </c>
      <c r="E121" s="30" t="s">
        <v>6</v>
      </c>
      <c r="F121" s="6"/>
      <c r="G121" s="6">
        <f t="shared" ref="G121" si="30">D121*F121</f>
        <v>0</v>
      </c>
    </row>
    <row r="122" spans="2:7" ht="15" customHeight="1" x14ac:dyDescent="0.25">
      <c r="B122" s="19"/>
      <c r="C122" s="26"/>
      <c r="D122" s="4"/>
      <c r="E122" s="5"/>
      <c r="F122" s="6"/>
      <c r="G122" s="6"/>
    </row>
    <row r="123" spans="2:7" ht="15" customHeight="1" x14ac:dyDescent="0.25">
      <c r="B123" s="19" t="s">
        <v>129</v>
      </c>
      <c r="C123" s="7" t="s">
        <v>130</v>
      </c>
      <c r="D123" s="4"/>
      <c r="E123" s="5"/>
      <c r="F123" s="6"/>
      <c r="G123" s="6"/>
    </row>
    <row r="124" spans="2:7" s="32" customFormat="1" x14ac:dyDescent="0.25">
      <c r="B124" s="27"/>
      <c r="C124" s="28" t="s">
        <v>131</v>
      </c>
      <c r="D124" s="29">
        <v>3</v>
      </c>
      <c r="E124" s="30" t="s">
        <v>6</v>
      </c>
      <c r="F124" s="6"/>
      <c r="G124" s="6">
        <f t="shared" ref="G124" si="31">D124*F124</f>
        <v>0</v>
      </c>
    </row>
    <row r="125" spans="2:7" s="32" customFormat="1" x14ac:dyDescent="0.25">
      <c r="B125" s="27"/>
      <c r="C125" s="28" t="s">
        <v>132</v>
      </c>
      <c r="D125" s="29">
        <v>3</v>
      </c>
      <c r="E125" s="30" t="s">
        <v>6</v>
      </c>
      <c r="F125" s="6"/>
      <c r="G125" s="6">
        <f t="shared" ref="G125" si="32">D125*F125</f>
        <v>0</v>
      </c>
    </row>
    <row r="126" spans="2:7" ht="15" customHeight="1" x14ac:dyDescent="0.25">
      <c r="B126" s="81" t="s">
        <v>8</v>
      </c>
      <c r="C126" s="82"/>
      <c r="D126" s="82"/>
      <c r="E126" s="83"/>
      <c r="F126" s="76">
        <f>SUM(G124:G125)</f>
        <v>0</v>
      </c>
      <c r="G126" s="77"/>
    </row>
    <row r="127" spans="2:7" s="32" customFormat="1" x14ac:dyDescent="0.25">
      <c r="B127" s="27"/>
      <c r="C127" s="28"/>
      <c r="D127" s="29"/>
      <c r="E127" s="30"/>
      <c r="F127" s="31"/>
      <c r="G127" s="31"/>
    </row>
    <row r="128" spans="2:7" ht="15" customHeight="1" x14ac:dyDescent="0.25">
      <c r="B128" s="19">
        <v>5</v>
      </c>
      <c r="C128" s="26" t="s">
        <v>133</v>
      </c>
      <c r="D128" s="4"/>
      <c r="E128" s="5"/>
      <c r="F128" s="6"/>
      <c r="G128" s="6"/>
    </row>
    <row r="129" spans="2:7" ht="24" customHeight="1" x14ac:dyDescent="0.25">
      <c r="B129" s="19"/>
      <c r="C129" s="24" t="s">
        <v>17</v>
      </c>
      <c r="D129" s="4"/>
      <c r="E129" s="5"/>
      <c r="F129" s="6"/>
      <c r="G129" s="6">
        <f t="shared" ref="G129:G143" si="33">D129*F129</f>
        <v>0</v>
      </c>
    </row>
    <row r="130" spans="2:7" x14ac:dyDescent="0.25">
      <c r="B130" s="2"/>
      <c r="C130" s="46" t="s">
        <v>122</v>
      </c>
      <c r="D130" s="4"/>
      <c r="E130" s="5"/>
      <c r="F130" s="6"/>
      <c r="G130" s="6"/>
    </row>
    <row r="131" spans="2:7" x14ac:dyDescent="0.25">
      <c r="B131" s="19"/>
      <c r="C131" s="3" t="s">
        <v>136</v>
      </c>
      <c r="D131" s="4">
        <v>4</v>
      </c>
      <c r="E131" s="5" t="s">
        <v>7</v>
      </c>
      <c r="F131" s="6"/>
      <c r="G131" s="6">
        <f t="shared" ref="G131" si="34">D131*F131</f>
        <v>0</v>
      </c>
    </row>
    <row r="132" spans="2:7" x14ac:dyDescent="0.25">
      <c r="B132" s="19"/>
      <c r="C132" s="3" t="s">
        <v>134</v>
      </c>
      <c r="D132" s="4">
        <v>3</v>
      </c>
      <c r="E132" s="5" t="s">
        <v>7</v>
      </c>
      <c r="F132" s="6"/>
      <c r="G132" s="6">
        <f t="shared" si="33"/>
        <v>0</v>
      </c>
    </row>
    <row r="133" spans="2:7" x14ac:dyDescent="0.25">
      <c r="B133" s="19"/>
      <c r="C133" s="3" t="s">
        <v>135</v>
      </c>
      <c r="D133" s="4">
        <v>1</v>
      </c>
      <c r="E133" s="5" t="s">
        <v>7</v>
      </c>
      <c r="F133" s="6"/>
      <c r="G133" s="6">
        <f t="shared" ref="G133" si="35">D133*F133</f>
        <v>0</v>
      </c>
    </row>
    <row r="134" spans="2:7" x14ac:dyDescent="0.25">
      <c r="B134" s="19"/>
      <c r="C134" s="3" t="s">
        <v>137</v>
      </c>
      <c r="D134" s="4">
        <v>2</v>
      </c>
      <c r="E134" s="5" t="s">
        <v>7</v>
      </c>
      <c r="F134" s="6"/>
      <c r="G134" s="6">
        <f t="shared" ref="G134:G135" si="36">D134*F134</f>
        <v>0</v>
      </c>
    </row>
    <row r="135" spans="2:7" x14ac:dyDescent="0.25">
      <c r="B135" s="19"/>
      <c r="C135" s="3" t="s">
        <v>66</v>
      </c>
      <c r="D135" s="4">
        <v>1</v>
      </c>
      <c r="E135" s="5" t="s">
        <v>6</v>
      </c>
      <c r="F135" s="6"/>
      <c r="G135" s="6">
        <f t="shared" si="36"/>
        <v>0</v>
      </c>
    </row>
    <row r="136" spans="2:7" x14ac:dyDescent="0.25">
      <c r="B136" s="19"/>
      <c r="C136" s="3" t="s">
        <v>142</v>
      </c>
      <c r="D136" s="4">
        <v>2</v>
      </c>
      <c r="E136" s="5" t="s">
        <v>7</v>
      </c>
      <c r="F136" s="6"/>
      <c r="G136" s="6">
        <f t="shared" ref="G136" si="37">D136*F136</f>
        <v>0</v>
      </c>
    </row>
    <row r="137" spans="2:7" x14ac:dyDescent="0.25">
      <c r="B137" s="19"/>
      <c r="C137" s="3" t="s">
        <v>143</v>
      </c>
      <c r="D137" s="4">
        <v>2</v>
      </c>
      <c r="E137" s="5" t="s">
        <v>6</v>
      </c>
      <c r="F137" s="6"/>
      <c r="G137" s="6">
        <f t="shared" ref="G137:G138" si="38">D137*F137</f>
        <v>0</v>
      </c>
    </row>
    <row r="138" spans="2:7" x14ac:dyDescent="0.25">
      <c r="B138" s="19"/>
      <c r="C138" s="3" t="s">
        <v>144</v>
      </c>
      <c r="D138" s="4">
        <v>15</v>
      </c>
      <c r="E138" s="5" t="s">
        <v>48</v>
      </c>
      <c r="F138" s="6"/>
      <c r="G138" s="6">
        <f t="shared" si="38"/>
        <v>0</v>
      </c>
    </row>
    <row r="139" spans="2:7" x14ac:dyDescent="0.25">
      <c r="B139" s="19"/>
      <c r="C139" s="3" t="s">
        <v>145</v>
      </c>
      <c r="D139" s="4">
        <v>2</v>
      </c>
      <c r="E139" s="5" t="s">
        <v>7</v>
      </c>
      <c r="F139" s="6"/>
      <c r="G139" s="6">
        <f t="shared" ref="G139" si="39">D139*F139</f>
        <v>0</v>
      </c>
    </row>
    <row r="140" spans="2:7" x14ac:dyDescent="0.25">
      <c r="B140" s="19"/>
      <c r="C140" s="3" t="s">
        <v>138</v>
      </c>
      <c r="D140" s="4">
        <v>15</v>
      </c>
      <c r="E140" s="5" t="s">
        <v>7</v>
      </c>
      <c r="F140" s="6"/>
      <c r="G140" s="6">
        <f t="shared" ref="G140" si="40">D140*F140</f>
        <v>0</v>
      </c>
    </row>
    <row r="141" spans="2:7" x14ac:dyDescent="0.25">
      <c r="B141" s="19"/>
      <c r="C141" s="3" t="s">
        <v>140</v>
      </c>
      <c r="D141" s="4">
        <v>6</v>
      </c>
      <c r="E141" s="5" t="s">
        <v>7</v>
      </c>
      <c r="F141" s="6"/>
      <c r="G141" s="6">
        <f t="shared" ref="G141" si="41">D141*F141</f>
        <v>0</v>
      </c>
    </row>
    <row r="142" spans="2:7" s="32" customFormat="1" x14ac:dyDescent="0.25">
      <c r="B142" s="27"/>
      <c r="C142" s="28" t="s">
        <v>139</v>
      </c>
      <c r="D142" s="4">
        <v>9</v>
      </c>
      <c r="E142" s="5" t="s">
        <v>7</v>
      </c>
      <c r="F142" s="6"/>
      <c r="G142" s="6">
        <f t="shared" si="33"/>
        <v>0</v>
      </c>
    </row>
    <row r="143" spans="2:7" s="32" customFormat="1" x14ac:dyDescent="0.25">
      <c r="B143" s="27"/>
      <c r="C143" s="28" t="s">
        <v>141</v>
      </c>
      <c r="D143" s="4">
        <v>5</v>
      </c>
      <c r="E143" s="5" t="s">
        <v>7</v>
      </c>
      <c r="F143" s="6"/>
      <c r="G143" s="6">
        <f t="shared" si="33"/>
        <v>0</v>
      </c>
    </row>
    <row r="144" spans="2:7" s="32" customFormat="1" x14ac:dyDescent="0.25">
      <c r="B144" s="27"/>
      <c r="C144" s="28" t="s">
        <v>113</v>
      </c>
      <c r="D144" s="4">
        <v>3</v>
      </c>
      <c r="E144" s="5" t="s">
        <v>7</v>
      </c>
      <c r="F144" s="6"/>
      <c r="G144" s="6">
        <f t="shared" ref="G144" si="42">D144*F144</f>
        <v>0</v>
      </c>
    </row>
    <row r="145" spans="2:7" ht="15" customHeight="1" x14ac:dyDescent="0.25">
      <c r="B145" s="81" t="s">
        <v>8</v>
      </c>
      <c r="C145" s="82"/>
      <c r="D145" s="82"/>
      <c r="E145" s="83"/>
      <c r="F145" s="76">
        <f>SUM(G129:G143)</f>
        <v>0</v>
      </c>
      <c r="G145" s="77"/>
    </row>
    <row r="146" spans="2:7" s="32" customFormat="1" x14ac:dyDescent="0.25">
      <c r="B146" s="27"/>
      <c r="C146" s="28"/>
      <c r="D146" s="29"/>
      <c r="E146" s="30"/>
      <c r="F146" s="31"/>
      <c r="G146" s="31"/>
    </row>
    <row r="147" spans="2:7" ht="15" customHeight="1" x14ac:dyDescent="0.25">
      <c r="B147" s="19">
        <v>6</v>
      </c>
      <c r="C147" s="26" t="s">
        <v>23</v>
      </c>
      <c r="D147" s="4"/>
      <c r="E147" s="5"/>
      <c r="F147" s="6"/>
      <c r="G147" s="6"/>
    </row>
    <row r="148" spans="2:7" ht="15" customHeight="1" x14ac:dyDescent="0.25">
      <c r="B148" s="19"/>
      <c r="C148" s="3" t="s">
        <v>24</v>
      </c>
      <c r="D148" s="4">
        <v>1</v>
      </c>
      <c r="E148" s="5" t="s">
        <v>6</v>
      </c>
      <c r="F148" s="6"/>
      <c r="G148" s="6">
        <f t="shared" ref="G148" si="43">D148*F148</f>
        <v>0</v>
      </c>
    </row>
    <row r="149" spans="2:7" x14ac:dyDescent="0.25">
      <c r="B149" s="19"/>
      <c r="C149" s="3" t="s">
        <v>84</v>
      </c>
      <c r="D149" s="4">
        <v>1</v>
      </c>
      <c r="E149" s="5" t="s">
        <v>6</v>
      </c>
      <c r="F149" s="6"/>
      <c r="G149" s="6">
        <f t="shared" ref="G149" si="44">D149*F149</f>
        <v>0</v>
      </c>
    </row>
    <row r="150" spans="2:7" s="32" customFormat="1" x14ac:dyDescent="0.25">
      <c r="B150" s="27"/>
      <c r="C150" s="28" t="s">
        <v>25</v>
      </c>
      <c r="D150" s="4">
        <v>1</v>
      </c>
      <c r="E150" s="5" t="s">
        <v>6</v>
      </c>
      <c r="F150" s="6"/>
      <c r="G150" s="6">
        <f t="shared" ref="G150:G151" si="45">D150*F150</f>
        <v>0</v>
      </c>
    </row>
    <row r="151" spans="2:7" s="32" customFormat="1" x14ac:dyDescent="0.25">
      <c r="B151" s="27"/>
      <c r="C151" s="28" t="s">
        <v>26</v>
      </c>
      <c r="D151" s="4">
        <v>1</v>
      </c>
      <c r="E151" s="5" t="s">
        <v>6</v>
      </c>
      <c r="F151" s="6"/>
      <c r="G151" s="6">
        <f t="shared" si="45"/>
        <v>0</v>
      </c>
    </row>
    <row r="152" spans="2:7" ht="15" customHeight="1" x14ac:dyDescent="0.25">
      <c r="B152" s="81" t="s">
        <v>8</v>
      </c>
      <c r="C152" s="82"/>
      <c r="D152" s="82"/>
      <c r="E152" s="83"/>
      <c r="F152" s="76">
        <f>SUM(G148:G151)</f>
        <v>0</v>
      </c>
      <c r="G152" s="77"/>
    </row>
    <row r="153" spans="2:7" x14ac:dyDescent="0.25">
      <c r="B153" s="12"/>
      <c r="C153" s="13"/>
      <c r="D153" s="8"/>
      <c r="E153" s="9"/>
      <c r="F153" s="10"/>
      <c r="G153" s="10"/>
    </row>
    <row r="154" spans="2:7" ht="15" customHeight="1" x14ac:dyDescent="0.25">
      <c r="B154" s="11"/>
      <c r="C154" s="14"/>
      <c r="D154" s="8"/>
      <c r="E154" s="9"/>
      <c r="F154" s="95"/>
      <c r="G154" s="96"/>
    </row>
    <row r="155" spans="2:7" ht="20.100000000000001" customHeight="1" x14ac:dyDescent="0.25">
      <c r="B155" s="84" t="s">
        <v>15</v>
      </c>
      <c r="C155" s="85"/>
      <c r="D155" s="92">
        <f>F152+F145+F126+F112+F102+F98+F88+F77+F70+F59+F49+F37+F29+F24+F19+F8</f>
        <v>0</v>
      </c>
      <c r="E155" s="93"/>
      <c r="F155" s="93"/>
      <c r="G155" s="94"/>
    </row>
    <row r="156" spans="2:7" x14ac:dyDescent="0.25">
      <c r="B156" s="12"/>
      <c r="C156" s="13"/>
      <c r="D156" s="8"/>
      <c r="E156" s="9"/>
      <c r="F156" s="10"/>
      <c r="G156" s="10">
        <f>F156*D156</f>
        <v>0</v>
      </c>
    </row>
    <row r="157" spans="2:7" ht="20.100000000000001" customHeight="1" x14ac:dyDescent="0.25">
      <c r="B157" s="84" t="s">
        <v>14</v>
      </c>
      <c r="C157" s="85"/>
      <c r="D157" s="89">
        <f>D155*0.2</f>
        <v>0</v>
      </c>
      <c r="E157" s="90"/>
      <c r="F157" s="90"/>
      <c r="G157" s="91"/>
    </row>
    <row r="158" spans="2:7" x14ac:dyDescent="0.25">
      <c r="B158" s="12"/>
      <c r="C158" s="13"/>
      <c r="D158" s="8"/>
      <c r="E158" s="9"/>
      <c r="F158" s="10"/>
      <c r="G158" s="10">
        <f>F158*D158</f>
        <v>0</v>
      </c>
    </row>
    <row r="159" spans="2:7" ht="20.100000000000001" customHeight="1" x14ac:dyDescent="0.25">
      <c r="B159" s="84" t="s">
        <v>9</v>
      </c>
      <c r="C159" s="85"/>
      <c r="D159" s="86">
        <f>D155+D157</f>
        <v>0</v>
      </c>
      <c r="E159" s="87"/>
      <c r="F159" s="87"/>
      <c r="G159" s="88"/>
    </row>
  </sheetData>
  <mergeCells count="44">
    <mergeCell ref="B77:E77"/>
    <mergeCell ref="B145:E145"/>
    <mergeCell ref="F154:G154"/>
    <mergeCell ref="F152:G152"/>
    <mergeCell ref="F59:G59"/>
    <mergeCell ref="F102:G102"/>
    <mergeCell ref="F70:G70"/>
    <mergeCell ref="F88:G88"/>
    <mergeCell ref="F98:G98"/>
    <mergeCell ref="F77:G77"/>
    <mergeCell ref="D81:G81"/>
    <mergeCell ref="B112:E112"/>
    <mergeCell ref="F112:G112"/>
    <mergeCell ref="B70:E70"/>
    <mergeCell ref="B59:E59"/>
    <mergeCell ref="B152:E152"/>
    <mergeCell ref="B102:E102"/>
    <mergeCell ref="B98:E98"/>
    <mergeCell ref="B159:C159"/>
    <mergeCell ref="D159:G159"/>
    <mergeCell ref="B157:C157"/>
    <mergeCell ref="D157:G157"/>
    <mergeCell ref="B155:C155"/>
    <mergeCell ref="D155:G155"/>
    <mergeCell ref="B8:E8"/>
    <mergeCell ref="F8:G8"/>
    <mergeCell ref="B49:E49"/>
    <mergeCell ref="F49:G49"/>
    <mergeCell ref="B53:E53"/>
    <mergeCell ref="F53:G53"/>
    <mergeCell ref="B19:E19"/>
    <mergeCell ref="F19:G19"/>
    <mergeCell ref="B37:E37"/>
    <mergeCell ref="F37:G37"/>
    <mergeCell ref="B24:E24"/>
    <mergeCell ref="F24:G24"/>
    <mergeCell ref="B29:E29"/>
    <mergeCell ref="F29:G29"/>
    <mergeCell ref="F145:G145"/>
    <mergeCell ref="D82:G82"/>
    <mergeCell ref="D83:G83"/>
    <mergeCell ref="B126:E126"/>
    <mergeCell ref="F126:G126"/>
    <mergeCell ref="B88:E88"/>
  </mergeCells>
  <phoneticPr fontId="11" type="noConversion"/>
  <conditionalFormatting sqref="D155 G156">
    <cfRule type="cellIs" dxfId="33" priority="704" operator="equal">
      <formula>0</formula>
    </cfRule>
  </conditionalFormatting>
  <conditionalFormatting sqref="D157">
    <cfRule type="cellIs" dxfId="32" priority="2446" operator="equal">
      <formula>0</formula>
    </cfRule>
  </conditionalFormatting>
  <conditionalFormatting sqref="F8 G38:G48 G79:G80 G84:G87">
    <cfRule type="cellIs" dxfId="31" priority="42" operator="equal">
      <formula>0</formula>
    </cfRule>
  </conditionalFormatting>
  <conditionalFormatting sqref="F19 F24">
    <cfRule type="cellIs" dxfId="30" priority="348" operator="equal">
      <formula>0</formula>
    </cfRule>
  </conditionalFormatting>
  <conditionalFormatting sqref="F29">
    <cfRule type="cellIs" dxfId="29" priority="305" operator="equal">
      <formula>0</formula>
    </cfRule>
  </conditionalFormatting>
  <conditionalFormatting sqref="F37">
    <cfRule type="cellIs" dxfId="28" priority="30" operator="equal">
      <formula>0</formula>
    </cfRule>
  </conditionalFormatting>
  <conditionalFormatting sqref="F49 F53 F59">
    <cfRule type="cellIs" dxfId="27" priority="267" operator="equal">
      <formula>0</formula>
    </cfRule>
  </conditionalFormatting>
  <conditionalFormatting sqref="F70 F77:F78">
    <cfRule type="cellIs" dxfId="26" priority="41" operator="equal">
      <formula>0</formula>
    </cfRule>
  </conditionalFormatting>
  <conditionalFormatting sqref="F74 D159">
    <cfRule type="cellIs" dxfId="25" priority="2444" operator="equal">
      <formula>0</formula>
    </cfRule>
  </conditionalFormatting>
  <conditionalFormatting sqref="F88">
    <cfRule type="cellIs" dxfId="24" priority="117" operator="equal">
      <formula>0</formula>
    </cfRule>
  </conditionalFormatting>
  <conditionalFormatting sqref="F98">
    <cfRule type="cellIs" dxfId="23" priority="39" operator="equal">
      <formula>0</formula>
    </cfRule>
  </conditionalFormatting>
  <conditionalFormatting sqref="F102">
    <cfRule type="cellIs" dxfId="22" priority="25" operator="equal">
      <formula>0</formula>
    </cfRule>
  </conditionalFormatting>
  <conditionalFormatting sqref="F112">
    <cfRule type="cellIs" dxfId="21" priority="11" operator="equal">
      <formula>0</formula>
    </cfRule>
  </conditionalFormatting>
  <conditionalFormatting sqref="F126">
    <cfRule type="cellIs" dxfId="20" priority="7" operator="equal">
      <formula>0</formula>
    </cfRule>
  </conditionalFormatting>
  <conditionalFormatting sqref="F145">
    <cfRule type="cellIs" dxfId="19" priority="3" operator="equal">
      <formula>0</formula>
    </cfRule>
  </conditionalFormatting>
  <conditionalFormatting sqref="F152">
    <cfRule type="cellIs" dxfId="18" priority="1380" operator="equal">
      <formula>0</formula>
    </cfRule>
  </conditionalFormatting>
  <conditionalFormatting sqref="F154">
    <cfRule type="cellIs" dxfId="17" priority="708" operator="equal">
      <formula>0</formula>
    </cfRule>
  </conditionalFormatting>
  <conditionalFormatting sqref="G3:G18">
    <cfRule type="cellIs" dxfId="16" priority="18" operator="equal">
      <formula>0</formula>
    </cfRule>
  </conditionalFormatting>
  <conditionalFormatting sqref="G20:G23">
    <cfRule type="cellIs" dxfId="15" priority="21" operator="equal">
      <formula>0</formula>
    </cfRule>
  </conditionalFormatting>
  <conditionalFormatting sqref="G25:G28">
    <cfRule type="cellIs" dxfId="14" priority="80" operator="equal">
      <formula>0</formula>
    </cfRule>
  </conditionalFormatting>
  <conditionalFormatting sqref="G30:G36">
    <cfRule type="cellIs" dxfId="13" priority="17" operator="equal">
      <formula>0</formula>
    </cfRule>
  </conditionalFormatting>
  <conditionalFormatting sqref="G50:G52">
    <cfRule type="cellIs" dxfId="12" priority="16" operator="equal">
      <formula>0</formula>
    </cfRule>
  </conditionalFormatting>
  <conditionalFormatting sqref="G54:G58">
    <cfRule type="cellIs" dxfId="11" priority="15" operator="equal">
      <formula>0</formula>
    </cfRule>
  </conditionalFormatting>
  <conditionalFormatting sqref="G60:G69">
    <cfRule type="cellIs" dxfId="10" priority="13" operator="equal">
      <formula>0</formula>
    </cfRule>
  </conditionalFormatting>
  <conditionalFormatting sqref="G71:G73">
    <cfRule type="cellIs" dxfId="9" priority="19" operator="equal">
      <formula>0</formula>
    </cfRule>
  </conditionalFormatting>
  <conditionalFormatting sqref="G75:G76">
    <cfRule type="cellIs" dxfId="8" priority="32" operator="equal">
      <formula>0</formula>
    </cfRule>
  </conditionalFormatting>
  <conditionalFormatting sqref="G89:G97">
    <cfRule type="cellIs" dxfId="7" priority="10" operator="equal">
      <formula>0</formula>
    </cfRule>
  </conditionalFormatting>
  <conditionalFormatting sqref="G99:G101">
    <cfRule type="cellIs" dxfId="6" priority="312" operator="equal">
      <formula>0</formula>
    </cfRule>
  </conditionalFormatting>
  <conditionalFormatting sqref="G103:G111">
    <cfRule type="cellIs" dxfId="5" priority="9" operator="equal">
      <formula>0</formula>
    </cfRule>
  </conditionalFormatting>
  <conditionalFormatting sqref="G113:G125">
    <cfRule type="cellIs" dxfId="4" priority="4" operator="equal">
      <formula>0</formula>
    </cfRule>
  </conditionalFormatting>
  <conditionalFormatting sqref="G127:G144">
    <cfRule type="cellIs" dxfId="3" priority="1" operator="equal">
      <formula>0</formula>
    </cfRule>
  </conditionalFormatting>
  <conditionalFormatting sqref="G146:G151">
    <cfRule type="cellIs" dxfId="2" priority="65" operator="equal">
      <formula>0</formula>
    </cfRule>
  </conditionalFormatting>
  <conditionalFormatting sqref="G153">
    <cfRule type="cellIs" dxfId="1" priority="702" operator="equal">
      <formula>0</formula>
    </cfRule>
  </conditionalFormatting>
  <conditionalFormatting sqref="G158">
    <cfRule type="cellIs" dxfId="0" priority="2445" operator="equal">
      <formula>0</formula>
    </cfRule>
  </conditionalFormatting>
  <pageMargins left="0.35433070866141736" right="0.35433070866141736" top="0.74803149606299213" bottom="0.74803149606299213" header="0.31496062992125984" footer="0.31496062992125984"/>
  <pageSetup paperSize="9" scale="95" orientation="portrait" r:id="rId1"/>
  <headerFooter>
    <oddHeader>&amp;CPage &amp;P</oddHeader>
    <oddFooter>&amp;LFEBUS Ingénierie&amp;R&amp;P/&amp;N</oddFooter>
  </headerFooter>
  <rowBreaks count="3" manualBreakCount="3">
    <brk id="30" min="1" max="6" man="1"/>
    <brk id="50" min="1" max="6" man="1"/>
    <brk id="88" min="1" max="6"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5</vt:i4>
      </vt:variant>
    </vt:vector>
  </HeadingPairs>
  <TitlesOfParts>
    <vt:vector size="7" baseType="lpstr">
      <vt:lpstr>PdG</vt:lpstr>
      <vt:lpstr>DPGF</vt:lpstr>
      <vt:lpstr>DPGF!_Toc68599896</vt:lpstr>
      <vt:lpstr>DPGF!_Toc68599910</vt:lpstr>
      <vt:lpstr>DPGF!Impression_des_titres</vt:lpstr>
      <vt:lpstr>DPGF!Zone_d_impression</vt:lpstr>
      <vt:lpstr>PdG!Zone_d_impression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Febus</dc:creator>
  <cp:lastModifiedBy>Sébastien DUMONT</cp:lastModifiedBy>
  <cp:lastPrinted>2025-03-13T12:57:31Z</cp:lastPrinted>
  <dcterms:created xsi:type="dcterms:W3CDTF">2011-11-01T08:18:58Z</dcterms:created>
  <dcterms:modified xsi:type="dcterms:W3CDTF">2025-10-07T11:08:07Z</dcterms:modified>
</cp:coreProperties>
</file>